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V:\УБПиГД\Отчеты_Об_исполнении_обл.бюджета\2016 год\Закон об испол облбюджета 2016\Закон с приложениями\"/>
    </mc:Choice>
  </mc:AlternateContent>
  <bookViews>
    <workbookView xWindow="0" yWindow="0" windowWidth="23040" windowHeight="8835"/>
  </bookViews>
  <sheets>
    <sheet name="Лист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368" i="1" l="1"/>
  <c r="D361" i="1"/>
  <c r="D359" i="1" l="1"/>
  <c r="D357" i="1"/>
  <c r="D341" i="1"/>
  <c r="D221" i="1" l="1"/>
  <c r="D219" i="1"/>
  <c r="D110" i="1"/>
  <c r="D80" i="1"/>
  <c r="D64" i="1"/>
  <c r="D60" i="1"/>
  <c r="D392" i="1" l="1"/>
  <c r="D390" i="1"/>
  <c r="D388" i="1"/>
  <c r="D386" i="1"/>
  <c r="D384" i="1"/>
  <c r="D382" i="1"/>
  <c r="D379" i="1"/>
  <c r="D351" i="1"/>
  <c r="D348" i="1"/>
  <c r="D338" i="1"/>
  <c r="D291" i="1"/>
  <c r="D274" i="1"/>
  <c r="D272" i="1"/>
  <c r="D255" i="1"/>
  <c r="D252" i="1"/>
  <c r="D249" i="1"/>
  <c r="D223" i="1"/>
  <c r="D203" i="1"/>
  <c r="D193" i="1"/>
  <c r="D185" i="1"/>
  <c r="D183" i="1"/>
  <c r="D175" i="1"/>
  <c r="D156" i="1"/>
  <c r="D143" i="1"/>
  <c r="D139" i="1"/>
  <c r="D129" i="1"/>
  <c r="D127" i="1"/>
  <c r="D124" i="1"/>
  <c r="D119" i="1"/>
  <c r="D113" i="1"/>
  <c r="D105" i="1"/>
  <c r="D95" i="1"/>
  <c r="D78" i="1"/>
  <c r="D76" i="1"/>
  <c r="D70" i="1"/>
  <c r="D30" i="1"/>
  <c r="D21" i="1"/>
  <c r="D11" i="1" l="1"/>
  <c r="D14" i="1"/>
  <c r="D12" i="1"/>
</calcChain>
</file>

<file path=xl/sharedStrings.xml><?xml version="1.0" encoding="utf-8"?>
<sst xmlns="http://schemas.openxmlformats.org/spreadsheetml/2006/main" count="1100" uniqueCount="522">
  <si>
    <t>Приложение 1</t>
  </si>
  <si>
    <t>к Закону Новосибирской области</t>
  </si>
  <si>
    <t>"Об исполнении областного бюджета</t>
  </si>
  <si>
    <t>тыс. рублей</t>
  </si>
  <si>
    <t>Код бюджетной классификации</t>
  </si>
  <si>
    <t>Наименование</t>
  </si>
  <si>
    <t>Кассовое исполнение</t>
  </si>
  <si>
    <t>главного администратора доходов</t>
  </si>
  <si>
    <t>доходов областного бюджета</t>
  </si>
  <si>
    <t>ДОХОДЫ - ВСЕГО</t>
  </si>
  <si>
    <t>Межбюджетные трансферты, передаваемые бюджетам субъектов Российской Федерации на содержание членов Совета Федерации и их помощников</t>
  </si>
  <si>
    <t>Государственная пошлина за действия уполномоченных органов субъектов Российской Федерации, связанные с лицензированием предпринимательской деятельности по управлению многоквартирными домами</t>
  </si>
  <si>
    <t>Прочие доходы от компенсации затрат бюджетов субъектов Российской Федерации</t>
  </si>
  <si>
    <t>Прочие поступления от денежных взысканий (штрафов) и иных сумм в возмещение ущерба, зачисляемые в бюджеты субъектов Российской Федерации</t>
  </si>
  <si>
    <t>Невыясненные поступления, зачисляемые в бюджеты субъектов Российской Федерации</t>
  </si>
  <si>
    <t>Прочие неналоговые доходы бюджетов субъектов Российской Федерации</t>
  </si>
  <si>
    <t>Межбюджетные трансферты, передаваемые бюджетам субъектов Российской Федерации на содержание депутатов Государственной Думы и их помощников</t>
  </si>
  <si>
    <t>Доходы бюджетов субъектов Российской Федерации от возврата остатков субсидий, субвенций и иных межбюджетных трансфертов, имеющих целевое назначение, прошлых лет, из бюджетов городских округов</t>
  </si>
  <si>
    <t>Доходы бюджетов субъектов Российской Федерации от возврата остатков субсидий, субвенций и иных межбюджетных трансфертов, имеющих целевое назначение, прошлых лет, из бюджетов муниципальных районов</t>
  </si>
  <si>
    <t>Возврат остатков субсидий, субвенций и иных межбюджетных трансфертов, имеющих целевое назначение, прошлых лет, из бюджетов субъектов Российской Федерации</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</si>
  <si>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 зачисляемая в бюджеты субъектов Российской Федерации</t>
  </si>
  <si>
    <t>Прочие доходы от оказания платных услуг (работ) получателями средств бюджетов субъектов Российской Федерации</t>
  </si>
  <si>
    <t xml:space="preserve">Прочие поступления от денежных взысканий (штрафов) и иных сумм в возмещение ущерба, зачисляемые в бюджеты субъектов Российской Федерации </t>
  </si>
  <si>
    <t>Субсидии бюджетам субъектов Российской Федерации на государственную поддержку малого и среднего предпринимательства, включая крестьянские (фермерские) хозяйства</t>
  </si>
  <si>
    <t>Доходы бюджетов субъектов Российской Федерации от возврата иными организациями остатков субсидий прошлых лет</t>
  </si>
  <si>
    <t>Субсидии бюджетам субъектов Российской Федерации на реализацию федеральных целевых программ</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</si>
  <si>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t>
  </si>
  <si>
    <t>Субсидии бюджетам субъектов Российской Федерации на возмещение части затрат на приобретение элитных семян</t>
  </si>
  <si>
    <t>Субсидии бюджетам субъектов Российской Федерации на возмещение части затрат на раскорчевку выбывших из эксплуатации старых садов и рекультивацию раскорчеванных площадей</t>
  </si>
  <si>
    <t>Субсидии бюджетам субъектов Российской Федерации на возмещение части затрат на закладку и уход за многолетними плодовыми и ягодными насаждениями</t>
  </si>
  <si>
    <t>Субсидии бюджетам субъектов Российской Федерации на возмещение части процентной ставки по краткосрочным кредитам (займам) на развитие растениеводства, переработки и реализации продукции растениеводства</t>
  </si>
  <si>
    <t>Субсидии бюджетам субъектов Российской Федерации на возмещение части процентной ставки по инвестиционным кредитам (займам) на развитие растениеводства, переработки и развития инфраструктуры и логистического обеспечения рынков продукции растениеводства</t>
  </si>
  <si>
    <t>Субсидии бюджетам субъектов Российской Федерации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растениеводства</t>
  </si>
  <si>
    <t>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t>
  </si>
  <si>
    <t>Субсидии бюджетам субъектов Российской Федерации на поддержку племенного животноводства</t>
  </si>
  <si>
    <t>Субсидии бюджетам субъектов Российской Федерации на 1 килограмм реализованного и (или) отгруженного на собственную переработку молока</t>
  </si>
  <si>
    <t>Субсидии бюджетам субъектов Российской Федерации на возмещение части процентной ставки по краткосрочным кредитам (займам) на развитие животноводства, переработки и реализации продукции животноводства</t>
  </si>
  <si>
    <t>Субсидии бюджетам субъектов Российской Федерации на возмещение части процентной ставки по инвестиционным кредитам (займам) на развитие животноводства, переработки и развития инфраструктуры и логистического обеспечения рынков продукции животноводства</t>
  </si>
  <si>
    <t>Субсидии бюджетам субъектов Российской Федерации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животноводства</t>
  </si>
  <si>
    <t>Субсидии бюджетам субъектов Российской Федерации на поддержку племенного крупного рогатого скота мясного направления</t>
  </si>
  <si>
    <t>Субсидии бюджетам субъектов Российской Федерации на возмещение части процентной ставки по инвестиционным кредитам на строительство и реконструкцию объектов мясного скотоводства</t>
  </si>
  <si>
    <t>Субсидии бюджетам субъектов Российской Федерации на поддержку начинающих фермеров</t>
  </si>
  <si>
    <t>Субсидии бюджетам субъектов Российской Федерации на развитие семейных животноводческих ферм</t>
  </si>
  <si>
    <t>Субсидии бюджетам субъектов Российской Федерации на возмещение части процентной ставки по долгосрочным, среднесрочным и краткосрочным кредитам, взятым малыми формами хозяйствования</t>
  </si>
  <si>
    <t>Субсидии бюджетам субъектов Российской Федерации на возмещение части процентной ставки по краткосрочным кредитам (займам) на развитие молочного скотоводства</t>
  </si>
  <si>
    <t>Субсидии бюджетам субъектов Российской Федерации на возмещение части процентной ставки по инвестиционным кредитам (займам) на строительство и реконструкцию объектов для молочного скотоводства</t>
  </si>
  <si>
    <t>Субсидии бюджетам субъектов Российской Федерации на возмещение части процентной ставки по краткосрочным кредитам (займам) на переработку продукции растениеводства и животноводства в области развития оптово-распределительных центров</t>
  </si>
  <si>
    <t>Плата за выбросы загрязняющих веществ в атмосферный воздух стационарными объектами</t>
  </si>
  <si>
    <t>Плата за выбросы загрязняющих веществ в атмосферный воздух передвижными объектами</t>
  </si>
  <si>
    <t>Плата за сбросы загрязняющих веществ в водные объекты</t>
  </si>
  <si>
    <t>Плата за размещение отходов производства и потребления</t>
  </si>
  <si>
    <t>Плата за выбросы загрязняющих веществ, образующихся при сжигании на факельных установках и (или) рассеивании попутного нефтяного газа</t>
  </si>
  <si>
    <t>Денежные взыскания (штрафы) за нарушение законодательства Российской Федерации о пожарной безопасности</t>
  </si>
  <si>
    <t>Государственная пошлина за государственную регистрацию средств массовой информации, продукция которых предназначена для распространения преимущественно на территории субъекта Российской Федерации, а также за выдачу дубликата свидетельства о такой регистрации</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</si>
  <si>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</si>
  <si>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t>
  </si>
  <si>
    <t>Межбюджетные трансферты, передаваемые бюджетам субъектов Российской федерации на выплату стипендий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t>
  </si>
  <si>
    <t>Доходы бюджетов субъектов Российской Федерации от возврата бюджетными учреждениями остатков субсидий прошлых лет</t>
  </si>
  <si>
    <t>Доходы бюджетов субъектов Российской Федерации от возврата автономными учреждениями остатков субсидий прошлых лет</t>
  </si>
  <si>
    <t>Прочие государственные пошлины за совершение прочих юридически значимых действий, подлежащие зачислению в бюджет субъекта Российской Федерации</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</si>
  <si>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 по участкам недр местного значения</t>
  </si>
  <si>
    <t>Плата за проведение государственной экспертизы запасов полезных ископаемых, геологической, экономической и экологической информации о предоставляемых в пользование участках недр местного значения</t>
  </si>
  <si>
    <t>Сборы за участие в конкурсе (аукционе) на право пользования участками недр местного значения</t>
  </si>
  <si>
    <t>Денежные взыскания (штрафы) за нарушение водного законодательства, установленное на водных объектах, находящихся в федеральной собственности, налагаемые исполнительными органами государственной власти субъектов Российской Федерации</t>
  </si>
  <si>
    <t>Субвенции бюджетам субъектов Российской Федерации на осуществление отдельных полномочий в области водных отношений</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</si>
  <si>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</si>
  <si>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</si>
  <si>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</si>
  <si>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</si>
  <si>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бюджетов субъектов Российской Федерации от возврата остатков субсидий, субвенций и иных межбюджетных трансфертов, имеющих целевое назначение, прошлых лет, из бюджетов поселений</t>
  </si>
  <si>
    <t>Денежные взыскания (штрафы) за нарушение правил перевозки крупногабаритных и тяжеловесных грузов по автомобильным дорогам общего пользования регионального или межмуниципального значения</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</si>
  <si>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субъектов Российской Федерации</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</si>
  <si>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</si>
  <si>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</si>
  <si>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</si>
  <si>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</si>
  <si>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Доходы от реализации иного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основных средств по указанному имуществу</t>
  </si>
  <si>
    <t>Доходы от продажи земельных участков, находящихся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</si>
  <si>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Субвенции бюджетам субъектов Российской Федерации на обеспечение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</si>
  <si>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Прочие безвозмездные поступления от государственных (муниципальных) организаций в бюджеты субъектов Российской Федерации</t>
  </si>
  <si>
    <t>Доходы, поступающие в порядке возмещения расходов, понесенных в связи с эксплуатацией имущества субъектов Российской Федерации</t>
  </si>
  <si>
    <t>Доходы от возмещения ущерба при возникновении страховых случаев по обязательному страхованию гражданской ответственности, когда выгодоприобретателями выступают получатели средств бюджетов субъектов Российской Федерации</t>
  </si>
  <si>
    <t>Субсидии бюджетам субъектов Российской Федерации на реализацию отдельных мероприятий Государственной программы Российской Федерации "Развитие здравоохранения"</t>
  </si>
  <si>
    <t>Субсидии бюджетам субъектов Российской Федерации в целях софинансирования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</si>
  <si>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Межбюджетные трансферты, передаваемые бюджетам субъектов Российской Федерации на осуществление отдельных полномочий в области обеспечения лекарственными препаратами, а также специализированными продуктами лечебного питания</t>
  </si>
  <si>
    <t>Межбюджетные трансферты, передаваемые бюджетам субъектов Российской Федерации на единовременные компенсационные выплаты медицинским работникам</t>
  </si>
  <si>
    <t>Межбюджетные трансферты, передаваемые бюджетам субъектов Российской Федерации на финансовое обеспечение закупок антивирусных препаратов для профилактики и лечения лиц, инфицированных вирусами иммунодефицита человека и гепатитов B и C</t>
  </si>
  <si>
    <t>Межбюджетные трансферты, передаваемые бюджетам субъектов Российской Федерации на осуществление организационных мероприятий по обеспечению лиц лекарственными препаратами, предназначенными для лечения больных злокачественными новообразованиями лимфоидной, кроветворной и родственных им тканей, гемофилией, муковисцидозом, гипофизарным нанизмом, болезнью Гоше, рассеянным склерозом, а также после трансплантации органов и (или) тканей</t>
  </si>
  <si>
    <t>Межбюджетные трансферты, передаваемые бюджетам субъектов Российской Федерации на финансовое обеспечение закупок антибактериальных и противотуберкулезных лекарственных препаратов (второго ряда), применяемых при лечении больных туберкулезом с множественной лекарственной устойчивостью возбудителя, и диагностических средств для выявления, определения чувствительности микобактерии туберкулеза и мониторинга лечения больных туберкулезом с множественной лекарственной устойчивостью возбудителя</t>
  </si>
  <si>
    <t>Межбюджетные трансферты, передаваемые бюджетам субъектов Российской Федерации на реализацию мероприятий по профилактике ВИЧ-инфекции и гепатитов B и C</t>
  </si>
  <si>
    <t>Государственная пошлина за выдачу свидетельства о государственной аккредитации региональной спортивной федерации</t>
  </si>
  <si>
    <t>Субсидии бюджетам субъектов Российской Федерации на оказание адресной финансовой поддержки спортивным организациям, осуществляющим подготовку спортивного резерва для сборных команд Российской Федерации</t>
  </si>
  <si>
    <t>Субсидии бюджетам субъектов Российской Федерации на реализацию мероприятий по поэтапному внедрению Всероссийского физкультурно-спортивного комплекса "Готов к труду и обороне" (ГТО)</t>
  </si>
  <si>
    <t>Денежные взыскания (штрафы) за нарушение законодательства о государственном регулировании цен (тарифов) в части цен (тарифов), регулируемых органами государственной власти субъектов Российской Федерации, налагаемые органами исполнительной власти субъектов Российской Федерации</t>
  </si>
  <si>
    <t>Плата за использование лесов, расположенных на землях лесного фонда, в части, превышающей минимальный размер платы по договору купли-продажи лесных насаждений</t>
  </si>
  <si>
    <t>Плата за использование лесов, расположенных на землях лесного фонда, в части, превышающей минимальный размер арендной платы</t>
  </si>
  <si>
    <t>Плата за использование лесов, расположенных на землях лесного фонда, в части платы по договору купли-продажи лесных насаждений для собственных нужд</t>
  </si>
  <si>
    <t>Плата за предоставление государственными органами субъектов Российской Федерации, казенными учреждениями субъектов Российской Федерации сведений, документов, содержащихся в государственных реестрах (регистрах), ведение которых осуществляется данными государственными органами, учреждениями</t>
  </si>
  <si>
    <t>Субвенции бюджетам субъектов Российской Федерации на осуществление отдельных полномочий в области лесных отношений</t>
  </si>
  <si>
    <t>Межбюджетные трансферты, передаваемые бюджетам субъектов Российской Федерации на комплектование книжных фондов библиотек муниципальных образований и государственных библиотек городов Москвы и Санкт-Петербурга</t>
  </si>
  <si>
    <t>Межбюджетные трансферты, передаваемые бюджетам субъектов Российской Федерации,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t>
  </si>
  <si>
    <t>Межбюджетные трансферты, передаваемые бюджетам субъектов Российской Федерации на государственную поддержку муниципальных учреждений культуры, находящихся на территориях сельских поселений</t>
  </si>
  <si>
    <t>Межбюджетные трансферты, передаваемые бюджетам субъектов Российской Федерации на государственную поддержку лучших работников муниципальных учреждений культуры, находящихся на территориях сельских поселений</t>
  </si>
  <si>
    <t>Субсидии бюджетам субъектов Российской Федерации на поощрение лучших учителей</t>
  </si>
  <si>
    <t>Субсидии бюджетам субъектов Российской Федерации на реализацию мероприятий Государственного плана подготовки управленческих кадров для организаций народного хозяйства Российской Федерации</t>
  </si>
  <si>
    <t>Субсидии бюджетам субъектов Российской Федерации на создание в общеобразовательных организациях, расположенных в сельской местности, условий для занятий физической культурой и спортом</t>
  </si>
  <si>
    <t>Субсидии бюджетам субъектов Российской Федерации на софинансирование социальных программ субъектов Российской Федерации, связанных с укреплением материально-технической базы учреждений социального обслуживания населения и оказанием адресной социальной помощи неработающим пенсионерам, обучением компьютерной грамотности неработающих пенсионеров</t>
  </si>
  <si>
    <t>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</si>
  <si>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Субвенции бюджетам субъектов Российской Федерации на оплату жилищно-коммунальных услуг отдельным категориям граждан</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</si>
  <si>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</si>
  <si>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Субвенции бюджетам субъектов Российской Федерации на государственные единовременные пособия и ежемесячные денежные компенсации гражданам при возникновении поствакцинальных осложнений</t>
  </si>
  <si>
    <t>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t>
  </si>
  <si>
    <t>Субвенции бюджетам субъектов Российской Федерации на выплату единовременного пособия при всех формах устройства детей, лишенных родительского попечения, в семью</t>
  </si>
  <si>
    <t>Субвенции бюджетам субъектов Российской Федерации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</si>
  <si>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Субвенции бюджетам субъектов Российской Федерации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</si>
  <si>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</si>
  <si>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Межбюджетные трансферты, передаваемые бюджетам субъектов Российской Федерации на финансовое обеспечение мероприятий по временному социально-бытовому обустройству лиц, вынужденно покинувших территорию Украины и находящихся в пунктах временного размещения</t>
  </si>
  <si>
    <t>Прочие безвозмездные поступления в бюджеты субъектов Российской Федерации от бюджета Пенсионного фонда Российской Федерации</t>
  </si>
  <si>
    <t>Денежные взыскания (штрафы) за нарушение законодательства о рекламе</t>
  </si>
  <si>
    <t>Государственная пошлина за совершение действий уполномоченными органами исполнительной власти субъектов Российской Федерации, связанных с выдачей документов о проведении государственного технического осмотра тракторов, самоходных дорожно-строительных и иных самоходных машин и прицепов к ним, государственной регистрацией мототранспортных средств, прицепов, тракторов, самоходных дорожно-строительных и иных самоходных машин, выдачей удостоверений тракториста-машиниста (тракториста), временных удостоверений на право управления самоходными машинами, в том числе взамен утраченных или пришедших в негодность</t>
  </si>
  <si>
    <t>Государственная пошлина за выдачу органом исполнительной власти субъекта Российской Федерации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субъектов Российской Федерации</t>
  </si>
  <si>
    <t>Доходы от эксплуатации и использования имущества автомобильных дорог, находящихся в собственности субъектов Российской Федерации</t>
  </si>
  <si>
    <t>Платежи, взимаемые государственными органами (организациями) субъектов Российской Федерации за выполнение определенных функций</t>
  </si>
  <si>
    <t>Поступления сумм в возмещение ущерба в связи с нарушением исполнителем (подрядчиком) условий государственных контрактов или иных договоров, финансируемых за счет средств дорожных фондов субъектов Российской Федерации, либо в связи с уклонением от заключения таких контрактов или иных договоров</t>
  </si>
  <si>
    <t>Плата за оказание услуг по присоединению объектов дорожного сервиса к автомобильным дорогам общего пользования регионального или межмуниципального значения, зачисляемая в бюджеты субъектов Российской Федерации</t>
  </si>
  <si>
    <t>Проценты, полученные от предоставления бюджетных кредитов внутри страны за счет средств бюджетов субъектов Российской Федерации</t>
  </si>
  <si>
    <t>Денежные взыскания (штрафы) за нарушение условий договоров (соглашений) о предоставлении бюджетных кредитов за счет средств бюджетов субъектов Российской Федерации</t>
  </si>
  <si>
    <t>Дотации бюджетам субъектов Российской Федерации на выравнивание бюджетной обеспеченности</t>
  </si>
  <si>
    <t>Дотации бюджетам субъектов Российской Федерации на поддержку мер по обеспечению сбалансированности бюджетов</t>
  </si>
  <si>
    <t>Субвенции бюджетам субъектов Российской Федерации на осуществление первичного воинского учета на территориях, где отсутствуют военные комиссариаты</t>
  </si>
  <si>
    <t>Единая субвенция бюджетам субъектов Российской Федерации</t>
  </si>
  <si>
    <t>Межбюджетные трансферты, передаваемые бюджетам субъектов Российской Федерации на развитие и поддержку социальной, инженерной и инновационной инфраструктуры наукоградов Российской Федерации</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</si>
  <si>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</si>
  <si>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Налог на прибыль организаций консолидированных групп налогоплательщиков, зачисляемый в бюджеты субъектов Российской Федерации</t>
  </si>
  <si>
    <t>Налог на прибыль организаций при выполнении соглашений о разделе продукции, заключенных до вступления в силу Федерального закона от 30 декабря 1995 года № 225-ФЗ "О соглашениях о разделе продукции" и не предусматривающих специальные налоговые ставки для зачисления указанного налога в федеральный бюджет и бюджеты субъектов Российской Федерации</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</si>
  <si>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</si>
  <si>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</si>
  <si>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Налог на доходы физических лиц с доходов, полученных физическими лицами в соответствии со статьей 228 Налогового кодекса Российской Федерации</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</si>
  <si>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</si>
  <si>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Акцизы на этиловый спирт из пищевого сырья (за исключением дистиллятов винного, виноградного, плодового, коньячного, кальвадосного, вискового), производимый на территории Российской Федерации</t>
  </si>
  <si>
    <t>Акцизы на вина, фруктовые вина, игристые вина (шампанские), винные напитки, изготавливаемые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производимые на территории Российской Федерации</t>
  </si>
  <si>
    <t>Акцизы на пиво, производимое на территории Российской Федерации</t>
  </si>
  <si>
    <t>Акцизы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производимую на территории Российской Федерации</t>
  </si>
  <si>
    <t>Акцизы на сидр, пуаре, медовуху, производимые на территории Российской Федерации</t>
  </si>
  <si>
    <t>Налог, взимаемый с налогоплательщиков, выбравших в качестве объекта налогообложения доходы</t>
  </si>
  <si>
    <t>Налог, взимаемый с налогоплательщиков, выбравших в качестве объекта налогообложения доходы (за налоговые периоды, истекшие до 1 января 2011 года)</t>
  </si>
  <si>
    <t>Налог, взимаемый с налогоплательщиков, выбравших в качестве объекта налогообложения доходы, уменьшенные на величину расходов</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</si>
  <si>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t>
  </si>
  <si>
    <t>Минимальный налог, зачисляемый в бюджеты субъектов Российской Федерации</t>
  </si>
  <si>
    <t>Единый сельскохозяйственный налог (за налоговые периоды, истекшие до 1 января 2011 года)</t>
  </si>
  <si>
    <t>Налог на имущество организаций по имуществу, не входящему в Единую систему газоснабжения</t>
  </si>
  <si>
    <t>Налог на имущество организаций по имуществу, входящему в Единую систему газоснабжения</t>
  </si>
  <si>
    <t>Транспортный налог с организаций</t>
  </si>
  <si>
    <t>Транспортный налог с физических лиц</t>
  </si>
  <si>
    <t>Налог на игорный бизнес</t>
  </si>
  <si>
    <t>Налог на добычу общераспространенных полезных ископаемых</t>
  </si>
  <si>
    <t>Налог на добычу прочих полезных ископаемых (за исключением полезных ископаемых в виде природных алмазов)</t>
  </si>
  <si>
    <t>Налог на добычу полезных ископаемых в виде угля</t>
  </si>
  <si>
    <t>Сбор за пользование объектами животного мира</t>
  </si>
  <si>
    <t>Сбор за пользование объектами водных биологических ресурсов (по внутренним водным объектам)</t>
  </si>
  <si>
    <t>Государственная пошлина за государственную регистрацию юридического лица, физических лиц в качестве индивидуальных предпринимателей, изменений, вносимых в учредительные документы юридического лица, за государственную регистрацию ликвидации юридического лица и другие юридически значимые действия</t>
  </si>
  <si>
    <t>Налог на прибыль организаций, зачислявшийся до 1 января 2005 года в местные бюджеты, мобилизуемый на территориях городских округов</t>
  </si>
  <si>
    <t>Налог на прибыль организаций, зачислявшийся до 1 января 2005 года в местные бюджеты, мобилизуемый на территориях муниципальных районов</t>
  </si>
  <si>
    <t>Платежи за добычу подземных вод</t>
  </si>
  <si>
    <t>Платежи за добычу других полезных ископаемых</t>
  </si>
  <si>
    <t>Отчисления на воспроизводство минерально-сырьевой базы, зачисляемые в бюджеты субъектов Российской Федерации, за исключением уплачиваемых при добыче общераспространенных полезных ископаемых и подземных вод, используемых для местных нужд</t>
  </si>
  <si>
    <t>Налог на имущество предприятий</t>
  </si>
  <si>
    <t>Налог с владельцев транспортных средств и налог на приобретение автотранспортных средств</t>
  </si>
  <si>
    <t>Налог на пользователей автомобильных дорог</t>
  </si>
  <si>
    <t>Налог с имущества, переходящего в порядке наследования или дарения</t>
  </si>
  <si>
    <t>Налог с продаж</t>
  </si>
  <si>
    <t>Прочие налоги и сборы</t>
  </si>
  <si>
    <t>Налог, взимаемый в виде стоимости патента в связи с применением упрощенной системы налогообложения</t>
  </si>
  <si>
    <t>Регулярные платежи за пользование недрами при пользовании недрами на территории Российской Федерации</t>
  </si>
  <si>
    <t>Денежные взыскания (штрафы) за нарушение законодательства о налогах и сборах, предусмотренные статьей 129.2 Налогового кодекса Российской Федерации</t>
  </si>
  <si>
    <t>Налоги, взимаемые в виде стоимости патента в связи с применением упрощенной системы налогообложения (за налоговые периоды, истекшие до 1 января 2011 года)</t>
  </si>
  <si>
    <t>Денежные взыскания (штрафы) за нарушение законодательства Российской Федерации о безопасности дорожного движения</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</si>
  <si>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t>
  </si>
  <si>
    <t>Государственная пошлина за выдачу и обмен паспорта гражданина Российской Федерации</t>
  </si>
  <si>
    <t>Денежные взыскания (штрафы) за нарушение бюджетного законодательства (в части бюджетов субъектов Российской Федерации)</t>
  </si>
  <si>
    <t>Субвенции бюджетам субъектов Российской Федерации на составление (изменение) списков кандидатов в присяжные заседатели федеральных судов общей юрисдикции в Российской Федерации</t>
  </si>
  <si>
    <t>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капитальному ремонту многоквартирных домов</t>
  </si>
  <si>
    <t>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переселению граждан из аварийного жилищного фонда</t>
  </si>
  <si>
    <t>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модернизации систем коммунальной инфраструктуры</t>
  </si>
  <si>
    <t>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t>
  </si>
  <si>
    <t>Государственная пошлина за государственную регистрацию политических партий и региональных отделений политических партий</t>
  </si>
  <si>
    <t>Государственная пошлина за государственную регистрацию прав, ограничений (обременений) прав на недвижимое имущество и сделок с ним</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</si>
  <si>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субъектов Российской Федерации</t>
  </si>
  <si>
    <t>001</t>
  </si>
  <si>
    <t>_______________</t>
  </si>
  <si>
    <t>Законодательное Собрание Новосибирской области</t>
  </si>
  <si>
    <t>2 02 04002 02 0000 151</t>
  </si>
  <si>
    <t>006</t>
  </si>
  <si>
    <t>Управление делами Губернатора Новосибирской области и Правительства Новосибирской области</t>
  </si>
  <si>
    <t>1 17 01020 02 0000 180</t>
  </si>
  <si>
    <t>2 19 02000 02 0000 151</t>
  </si>
  <si>
    <t>2 18 02040 02 0000 151</t>
  </si>
  <si>
    <t>2 18 02030 02 0000 151</t>
  </si>
  <si>
    <t>2 02 04001 02 0000 151</t>
  </si>
  <si>
    <t>1 08 07400 01 0000 110</t>
  </si>
  <si>
    <t>1 13 02992 02 0000 130</t>
  </si>
  <si>
    <t>1 16 90020 02 0000 140</t>
  </si>
  <si>
    <t>1 17 05020 02 0000 180</t>
  </si>
  <si>
    <t>026</t>
  </si>
  <si>
    <t>Министерство промышленности, торговли и развития предпринимательства Новосибирской области</t>
  </si>
  <si>
    <t>036</t>
  </si>
  <si>
    <t>Министерство сельского хозяйства Новосибирской области</t>
  </si>
  <si>
    <t>Избирательная комиссия Новосибирской области</t>
  </si>
  <si>
    <t xml:space="preserve">      </t>
  </si>
  <si>
    <t>Федеральная служба по надзору в сфере природопользования (Департамент Росприроднадзора по Сибирскому федеральному округу)</t>
  </si>
  <si>
    <t>Федеральное агентство лесного хозяйства (департамент лесного хозяйства Новосибирской области)</t>
  </si>
  <si>
    <t>Федеральная служба по надзору в сфере связи, информационных технологий и массовых коммуникаций (Управление Федеральной службы по надзору в сфере связи, информационных технологий и массовых коммуникаций по Сибирскому федеральному округу)</t>
  </si>
  <si>
    <t>Федеральное казначейство (Межрегиональное операционное управление Федерального казначейства, Управление Федерального казначейства по Новосибирской области)</t>
  </si>
  <si>
    <t>Контрольно-счетная палата Новосибирской области</t>
  </si>
  <si>
    <t xml:space="preserve">Федеральная служба по надзору в сфере транспорта (Сибирское управление государственного автодорожного надзора Федеральной службы по надзору в сфере транспорта, Сибирское управление государственного железнодорожного надзора Федеральной службы по надзору в сфере транспорта, Управление государственного авиационного надзора и надзора за обеспечением транспортной безопасности по Сибирскому федеральному округу, Обское управление государственного речного надзора Федеральной службы по надзору в сфере транспорта) </t>
  </si>
  <si>
    <t>Управление ветеринарии Новосибирской области</t>
  </si>
  <si>
    <t>Управление по государственной охране объектов культурного наследия Новосибирской области</t>
  </si>
  <si>
    <t>Департамент имущества и земельных отношений Новосибирской области</t>
  </si>
  <si>
    <t>Департамент по тарифам Новосибирской области</t>
  </si>
  <si>
    <t>Федеральная служба по надзору в сфере защиты прав потребителей и благополучия человека (Управление Роспотребнадзора по Новосибирской области)</t>
  </si>
  <si>
    <t>Федеральная антимонопольная служба (Новосибирское УФАС России)</t>
  </si>
  <si>
    <t>Инспекция государственного надзора за техническим состоянием самоходных машин и других видов техники (инспекция гостехнадзора) Новосибирской области</t>
  </si>
  <si>
    <t>Министерство транспорта и дорожного хозяйства Новосибирской области</t>
  </si>
  <si>
    <t>Министерство Российской Федерации по делам гражданской обороны, чрезвычайным ситуациям и ликвидации последствий стихийных бедствий (Главное управление МЧС России по Новосибирской области)</t>
  </si>
  <si>
    <t>Министерство финансов и налоговой политики Новосибирской области</t>
  </si>
  <si>
    <t>Федеральная налоговая служба (Управление Федеральной налоговой службы по Новосибирской области)</t>
  </si>
  <si>
    <t>Министерство внутренних дел Российской Федерации (Главное управление Министерства внутренних дел Российской Федерации по Новосибирской области)</t>
  </si>
  <si>
    <t>Министерство юстиции Российской Федерации (Главное управление Министерства юстиции Российской Федерации по Новосибирской области)</t>
  </si>
  <si>
    <t>Федеральная служба государственной регистрации, кадастра и картографии (Управление Федеральной службы государственной регистрации, кадастра и картографии по Новосибирской области)</t>
  </si>
  <si>
    <t>Федеральная служба судебных приставов (Управление Федеральной службы судебных приставов по Новосибирской области)</t>
  </si>
  <si>
    <t>Управление финансов и налоговой политики администрации города Бердска</t>
  </si>
  <si>
    <t>Департамент земельных и имущественных отношений мэрии города Новосибирска</t>
  </si>
  <si>
    <t>740</t>
  </si>
  <si>
    <t>730</t>
  </si>
  <si>
    <t>710</t>
  </si>
  <si>
    <t>415</t>
  </si>
  <si>
    <t>Генеральная прокуратура Российской Федерации</t>
  </si>
  <si>
    <t>322</t>
  </si>
  <si>
    <t>1 16 21020 02 0000 140</t>
  </si>
  <si>
    <t>321</t>
  </si>
  <si>
    <t>1 08 07020 01 0000 110</t>
  </si>
  <si>
    <t>318</t>
  </si>
  <si>
    <t>1 08 07110 01 0000 110</t>
  </si>
  <si>
    <t>1 08 07120 01 0000 110</t>
  </si>
  <si>
    <t>210</t>
  </si>
  <si>
    <t>2 03 02030 02 0000 180</t>
  </si>
  <si>
    <t>2 03 02040 02 0000 180</t>
  </si>
  <si>
    <t>2 03 02080 02 0000 180</t>
  </si>
  <si>
    <t>2 18 02030 02 0000 180</t>
  </si>
  <si>
    <t>2 18 02050 02 0000 151</t>
  </si>
  <si>
    <t>205</t>
  </si>
  <si>
    <t>2 02 03007 02 0000 151</t>
  </si>
  <si>
    <t>197</t>
  </si>
  <si>
    <t>1 16 18020 02 0000 140</t>
  </si>
  <si>
    <t>1 16 33020 02 0000 140</t>
  </si>
  <si>
    <t>194</t>
  </si>
  <si>
    <t>1 08 06000 01 0000 110</t>
  </si>
  <si>
    <t>1 08 07100 01 0000 110</t>
  </si>
  <si>
    <t>188</t>
  </si>
  <si>
    <t>1 16 26000 01 0000 140</t>
  </si>
  <si>
    <t>1 16 30012 01 0000 140</t>
  </si>
  <si>
    <t>1 16 30020 01 0000 140</t>
  </si>
  <si>
    <t>187</t>
  </si>
  <si>
    <t>182</t>
  </si>
  <si>
    <t xml:space="preserve">1 01 01012 02 0000 110 </t>
  </si>
  <si>
    <t>1 01 01014 02 0000 110</t>
  </si>
  <si>
    <t xml:space="preserve">1 01 01020 01 0000 110 </t>
  </si>
  <si>
    <t>1 01 02010 01 0000 110</t>
  </si>
  <si>
    <t>1 01 02020 01 0000 110</t>
  </si>
  <si>
    <t>1 01 02030 01 0000 110</t>
  </si>
  <si>
    <t>1 01 02040 01 0000 110</t>
  </si>
  <si>
    <t>1 03 02011 01 0000 110</t>
  </si>
  <si>
    <t xml:space="preserve">1 03 02090 01 0000 110 </t>
  </si>
  <si>
    <t xml:space="preserve">1 03 02100 01 0000 110 </t>
  </si>
  <si>
    <t>1 03 02110 01 0000 110</t>
  </si>
  <si>
    <t>1 03 02120 01 0000 110</t>
  </si>
  <si>
    <t>1 05 01011 01 0000 110</t>
  </si>
  <si>
    <t>1 05 01012 01 0000 110</t>
  </si>
  <si>
    <t>1 05 01021 01 0000 110</t>
  </si>
  <si>
    <t>1 05 01022 01 0000 110</t>
  </si>
  <si>
    <t>1 05 01050 01 0000 110</t>
  </si>
  <si>
    <t>1 05 03020 01 0000 110</t>
  </si>
  <si>
    <t xml:space="preserve">1 06 02010 02 0000 110 </t>
  </si>
  <si>
    <t>1 06 02020 02 0000 110</t>
  </si>
  <si>
    <t>1 06 04011 02 0000 110</t>
  </si>
  <si>
    <t xml:space="preserve">1 06 04012 02 0000 110 </t>
  </si>
  <si>
    <t xml:space="preserve">1 06 05000 02 0000 110 </t>
  </si>
  <si>
    <t xml:space="preserve">1 07 01020 01 0000 110 </t>
  </si>
  <si>
    <t>1 07 01030 01 0000 110</t>
  </si>
  <si>
    <t>1 07 01060 01 0000 110</t>
  </si>
  <si>
    <t xml:space="preserve">1 07 04010 01 0000 110 </t>
  </si>
  <si>
    <t>1 07 04030 01 0000 110</t>
  </si>
  <si>
    <t>1 08 07010 01 0000 110</t>
  </si>
  <si>
    <t xml:space="preserve">1 09 01020 04 0000 110 </t>
  </si>
  <si>
    <t xml:space="preserve">1 09 01030 05 0000 110 </t>
  </si>
  <si>
    <t xml:space="preserve">1 09 03023 01 0000 110 </t>
  </si>
  <si>
    <t xml:space="preserve">1 09 03082 02 0000 110 </t>
  </si>
  <si>
    <t>1 09 04010 02 0000 110</t>
  </si>
  <si>
    <t>1 09 04020 02 0000 110</t>
  </si>
  <si>
    <t>1 09 04030 01 0000 110</t>
  </si>
  <si>
    <t>1 09 04040 01 0000 110</t>
  </si>
  <si>
    <t xml:space="preserve">1 09 06010 02 0000 110 </t>
  </si>
  <si>
    <t xml:space="preserve">1 09 06030 02 0000 110 </t>
  </si>
  <si>
    <t>1 09 11010 02 0000 110</t>
  </si>
  <si>
    <t>1 12 02030 01 0000 120</t>
  </si>
  <si>
    <t>1 16 03020 02 0000 140</t>
  </si>
  <si>
    <t>109 11020 02 0000 110</t>
  </si>
  <si>
    <t>181</t>
  </si>
  <si>
    <t>1 11 03020 02 0000 120</t>
  </si>
  <si>
    <t>1 16 23021 02 0000 140</t>
  </si>
  <si>
    <t>1 16 42020 02 0000 140</t>
  </si>
  <si>
    <t>2 02 01001 02 0000 151</t>
  </si>
  <si>
    <t>2 02 03015 02 0000 151</t>
  </si>
  <si>
    <t>2 02 03998 02 0000 151</t>
  </si>
  <si>
    <t>2 02 04019 02 0000 151</t>
  </si>
  <si>
    <t>2 02 01003 02 0000 151</t>
  </si>
  <si>
    <t>177</t>
  </si>
  <si>
    <t>1 16 27000 01 0000 140</t>
  </si>
  <si>
    <t>176</t>
  </si>
  <si>
    <t>1 08 07172 01 0000 110</t>
  </si>
  <si>
    <t>1 11 09032 02 0000 120</t>
  </si>
  <si>
    <t>1 13 01992 02 0000 130</t>
  </si>
  <si>
    <t>1 15 02020 02 0000 140</t>
  </si>
  <si>
    <t>1 16 46000 02 0000 140</t>
  </si>
  <si>
    <t>1 13 01520 02 0000 130</t>
  </si>
  <si>
    <t>2 02 02077 02 0000 151</t>
  </si>
  <si>
    <t>163</t>
  </si>
  <si>
    <t>1 08 07142 01 0000 110</t>
  </si>
  <si>
    <t>161</t>
  </si>
  <si>
    <t>156</t>
  </si>
  <si>
    <t>1 13 02062 02 0000 130</t>
  </si>
  <si>
    <t>2 02 02118 02 0000 151</t>
  </si>
  <si>
    <t>2 02 02173 02 0000 151</t>
  </si>
  <si>
    <t>2 02 03001 02 0000 151</t>
  </si>
  <si>
    <t>2 02 03004 02 0000 151</t>
  </si>
  <si>
    <t>2 02 03011 02 0000 151</t>
  </si>
  <si>
    <t>2 02 03012 02 0000 151</t>
  </si>
  <si>
    <t>2 02 03020 02 0000 151</t>
  </si>
  <si>
    <t>2 02 03053 02 0000 151</t>
  </si>
  <si>
    <t>2 02 03122 02 0000 151</t>
  </si>
  <si>
    <t>2 02 03123 02 0000 151</t>
  </si>
  <si>
    <t>2 02 04081 02 0000 151</t>
  </si>
  <si>
    <t>2 02 09071 02 0000 151</t>
  </si>
  <si>
    <t>141</t>
  </si>
  <si>
    <t>1 16 25086 02 0000 140</t>
  </si>
  <si>
    <t>136</t>
  </si>
  <si>
    <t>1 08 07082 01 0000 110</t>
  </si>
  <si>
    <t>2 02 02051 02 0000 151</t>
  </si>
  <si>
    <t>2 02 02067 02 0000 151</t>
  </si>
  <si>
    <t>2 02 02103 02 0000 151</t>
  </si>
  <si>
    <t>2 02 02215 02 0000 151</t>
  </si>
  <si>
    <t>2 18 02010 02 0000 180</t>
  </si>
  <si>
    <t>2 18 02020 02 0000 180</t>
  </si>
  <si>
    <t>1 08 07300 01 0000 110</t>
  </si>
  <si>
    <t>131</t>
  </si>
  <si>
    <t>2 02 04041 02 0000 151</t>
  </si>
  <si>
    <t>2 02 04053 02 0000 151</t>
  </si>
  <si>
    <t>130</t>
  </si>
  <si>
    <t>1 12 04013 02 0000 120</t>
  </si>
  <si>
    <t>1 12 04014 02 0000 120</t>
  </si>
  <si>
    <t>1 12 04015 02 0000 120</t>
  </si>
  <si>
    <t>1 13 01410 01 0000 130</t>
  </si>
  <si>
    <t>2 02 03018 02 0000 151</t>
  </si>
  <si>
    <t>128</t>
  </si>
  <si>
    <t>1 16 02030 02 0000 140</t>
  </si>
  <si>
    <t>127</t>
  </si>
  <si>
    <t>1 08 07340 01 0000 110</t>
  </si>
  <si>
    <t>2 02 02220 02 0000 151</t>
  </si>
  <si>
    <t>126</t>
  </si>
  <si>
    <t>2 02 02208 02 0000 151</t>
  </si>
  <si>
    <t>2 02 04043 02 0000 151</t>
  </si>
  <si>
    <t>2 02 04055 02 0000 151</t>
  </si>
  <si>
    <t>2 02 04062 02 0000 151</t>
  </si>
  <si>
    <t>2 02 04064 02 0000 151</t>
  </si>
  <si>
    <t>2 02 04066 02 0000 151</t>
  </si>
  <si>
    <t>2 02 04087 02 0000 151</t>
  </si>
  <si>
    <t>124</t>
  </si>
  <si>
    <t>2 02 03069 02 0000 151</t>
  </si>
  <si>
    <t>2 02 03070 02 0000 151</t>
  </si>
  <si>
    <t>2 03 02099 02 0000 180</t>
  </si>
  <si>
    <t>123</t>
  </si>
  <si>
    <t>120</t>
  </si>
  <si>
    <t>1 11 01020 02 0000 120</t>
  </si>
  <si>
    <t>1 11 05022 02 0000 120</t>
  </si>
  <si>
    <t>1 11 05032 02 0000 120</t>
  </si>
  <si>
    <t>1 11 07012 02 0000 120</t>
  </si>
  <si>
    <t>1 14 02023 02 0000 410</t>
  </si>
  <si>
    <t>1 14 06022 02 0000 430</t>
  </si>
  <si>
    <t>115</t>
  </si>
  <si>
    <t>111</t>
  </si>
  <si>
    <t>106</t>
  </si>
  <si>
    <t>105</t>
  </si>
  <si>
    <t>102</t>
  </si>
  <si>
    <t>100</t>
  </si>
  <si>
    <t>1 03 02230 01 0000 110</t>
  </si>
  <si>
    <t>1 03 02240 01 0000 110</t>
  </si>
  <si>
    <t>1 03 02250 01 0000 110</t>
  </si>
  <si>
    <t>1 03 02260 01 0000 110</t>
  </si>
  <si>
    <t>098</t>
  </si>
  <si>
    <t>1 12 02012 01 0000 120</t>
  </si>
  <si>
    <t>1 12 02052 01 0000 120</t>
  </si>
  <si>
    <t>1 12 02102 02 0000 120</t>
  </si>
  <si>
    <t>2 02 03019 02 0000 151</t>
  </si>
  <si>
    <t>097</t>
  </si>
  <si>
    <t>2 02 04042 02 0000 151</t>
  </si>
  <si>
    <t>096</t>
  </si>
  <si>
    <t>1 08 07130 01 0000 110</t>
  </si>
  <si>
    <t>053</t>
  </si>
  <si>
    <t>048</t>
  </si>
  <si>
    <t>1 12 01010 01 0000 120</t>
  </si>
  <si>
    <t>1 12 01020 01 0000 120</t>
  </si>
  <si>
    <t>1 12 01030 01 0000 120</t>
  </si>
  <si>
    <t>1 12 01040 01 0000 120</t>
  </si>
  <si>
    <t>1 12 01070 01 0000 120</t>
  </si>
  <si>
    <t>046</t>
  </si>
  <si>
    <t>041</t>
  </si>
  <si>
    <t>2 02 02174 02 0000 151</t>
  </si>
  <si>
    <t>2 02 02176 02 0000 151</t>
  </si>
  <si>
    <t>2 02 02177 02 0000 151</t>
  </si>
  <si>
    <t>2 02 02181 02 0000 151</t>
  </si>
  <si>
    <t>2 02 02182 02 0000 151</t>
  </si>
  <si>
    <t>2 02 02183 02 0000 151</t>
  </si>
  <si>
    <t>2 02 02184 02 0000 151</t>
  </si>
  <si>
    <t>2 02 02185 02 0000 151</t>
  </si>
  <si>
    <t>2 02 02186 02 0000 151</t>
  </si>
  <si>
    <t>2 02 02190 02 0000 151</t>
  </si>
  <si>
    <t>2 02 02191 02 0000 151</t>
  </si>
  <si>
    <t>2 02 02192 02 0000 151</t>
  </si>
  <si>
    <t>2 02 02193 02 0000 151</t>
  </si>
  <si>
    <t>2 02 02195 02 0000 151</t>
  </si>
  <si>
    <t>2 02 02196 02 0000 151</t>
  </si>
  <si>
    <t>2 02 02197 02 0000 151</t>
  </si>
  <si>
    <t>2 02 02198 02 0000 151</t>
  </si>
  <si>
    <t>2 02 02249 02 0000 151</t>
  </si>
  <si>
    <t>2 02 02250 02 0000 151</t>
  </si>
  <si>
    <t>2 02 02253 02 0000 151</t>
  </si>
  <si>
    <t>2 02 02009 02 0000 151</t>
  </si>
  <si>
    <t>Министерство обороны Российской Федерации (федеральное казенное учреждение «Управление финансового обеспечения Министерства обороны Российской Федерации по Новосибирской области»)</t>
  </si>
  <si>
    <t xml:space="preserve">Департамент информатизации и развития телекоммуникационных технологий Новосибирской области </t>
  </si>
  <si>
    <t>Контрольное управление Новосибирской области</t>
  </si>
  <si>
    <t>Министерство юстиции Новосибирской области</t>
  </si>
  <si>
    <t>Министерство жилищно-коммунального хозяйства и энергетики Новосибирской области</t>
  </si>
  <si>
    <t>Администрация города Оби Новосибирской области</t>
  </si>
  <si>
    <t>Управление государственной архивной службы Новосибирской области</t>
  </si>
  <si>
    <t>Министерство труда, занятости и трудовых ресурсов Новосибирской области</t>
  </si>
  <si>
    <t>Департамент природных ресурсов и охраны окружающей среды Новосибирской области</t>
  </si>
  <si>
    <t>Министерство региональной политики Новосибирской области</t>
  </si>
  <si>
    <t>Министерство экономического развития Новосибирской области</t>
  </si>
  <si>
    <t>Министерство строительства Новосибирской области</t>
  </si>
  <si>
    <t>Министерство здравоохранения Новосибирской области</t>
  </si>
  <si>
    <t>Департамент физической культуры и спорта Новосибирской области</t>
  </si>
  <si>
    <t>Департамент лесного хозяйства Новосибирской области</t>
  </si>
  <si>
    <t>Министерство культуры Новосибирской области</t>
  </si>
  <si>
    <t>Министерство образования, науки и инновационной политики Новосибирской области</t>
  </si>
  <si>
    <t>Министерство социального развития Новосибирской области</t>
  </si>
  <si>
    <t>Новосибирской области за 2016 год"</t>
  </si>
  <si>
    <t xml:space="preserve"> Кассовое исполнение доходов областного бюджета за 2016 год по кодам классификации доходов бюджетов (по главным администраторам доходов областного бюджета)</t>
  </si>
  <si>
    <t>2 02 02247 02 0000 151</t>
  </si>
  <si>
    <t>2 02 02258 02 0000 151</t>
  </si>
  <si>
    <t>Субсидии бюджетам субъектов Российской Федерации на поддержку племенного крупного рогатого скота молочного направления</t>
  </si>
  <si>
    <t>2 02 03121 02 0000 151</t>
  </si>
  <si>
    <t>Субвенции бюджетам субъектов Российской Федерации на проведение Всероссийской сельскохозяйственной переписи в 2016 году</t>
  </si>
  <si>
    <t>2 02 04128 02 0000 151</t>
  </si>
  <si>
    <t>Межбюджетные трансферты, передаваемые бюджетам субъектов Российской Федерации на компенсацию понесенных затрат на обеспечение видеонаблюдения и трансляции изображения, в том числе в сети "Интернет", в помещениях для голосования</t>
  </si>
  <si>
    <t>1 08 0730001 0000 130</t>
  </si>
  <si>
    <t xml:space="preserve"> 2 02 02046 02 0000 151</t>
  </si>
  <si>
    <t>2 02 02207 02 0000 151</t>
  </si>
  <si>
    <t>Субсидии бюджетам субъектов Российской Федерации на реализацию мероприятий государственной программы Российской Федерации "Доступная среда" на 2011 - 2020 годы</t>
  </si>
  <si>
    <t xml:space="preserve"> 2 02 02226 02 0000 151</t>
  </si>
  <si>
    <t>Субсидии бюджетам субъектов Российской Федерации на софинансирование региональных программ повышения мобильности трудовых ресурсов</t>
  </si>
  <si>
    <t xml:space="preserve"> 2 02 03025 02 0000 151</t>
  </si>
  <si>
    <t xml:space="preserve"> 2 19 02000 02 0000 151</t>
  </si>
  <si>
    <t>2 02 02278 02 0000 151</t>
  </si>
  <si>
    <t>Субсидии бюджетам субъектов Российской Федерации на государственную поддержку молодежного предпринимательства</t>
  </si>
  <si>
    <t>1 16 30020 02 0000 140</t>
  </si>
  <si>
    <t>2 02 02279 02 0000 151</t>
  </si>
  <si>
    <t>Субсидии бюджетам субъектов Российской Федерации на возмещение затрат по созданию инфраструктуры индустриальных парков или технопарков, за исключением технопарков в сфере высоких технологий</t>
  </si>
  <si>
    <t xml:space="preserve"> 2 02 02051 02 0000 151</t>
  </si>
  <si>
    <t>Субвенции бюджетам субъектов Российской Федерации на обеспечение жильем отдельных категорий граждан, установленных Федеральными законами от 12 января 1995 года N 5-ФЗ "О ветеранах" и от 24 ноября 1995 года N 181-ФЗ "О социальной защите инвалидов в Российской Федерации"</t>
  </si>
  <si>
    <t>2 02 03077 02 0000 151</t>
  </si>
  <si>
    <t>Субвенции бюджетам субъектов Российской Федерации на обеспечение жильем граждан, уволенных с военной службы (службы), и приравненных к ним лиц</t>
  </si>
  <si>
    <t xml:space="preserve"> 2 18 02040 02 0000 151</t>
  </si>
  <si>
    <t xml:space="preserve"> 2 02 02241 02 0000 151</t>
  </si>
  <si>
    <t>2 02 03128 02 0000 151</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</si>
  <si>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</si>
  <si>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 xml:space="preserve"> 2 02 04017 02 0000 151</t>
  </si>
  <si>
    <t>Межбюджетные трансферты, передаваемые бюджетам субъектов Российской Федерации на компенсацию расходов, связанных с оказанием медицинскими организациями, подведомственными органам исполнительной власти субъектов Российской Федерации, органам местного самоуправления в 2014 - 2016 годах, гражданам Украины и лицам без гражданства медицинской помощи, а также затрат по проведению указанным лицам профилактических прививок, включенных в календарь профилактических прививок по эпидемическим показаниям</t>
  </si>
  <si>
    <t>2 02 04113 02 0000 151</t>
  </si>
  <si>
    <t>Межбюджетные трансферты, передаваемые бюджетам субъектов Российской Федерации на обеспечение медицинской деятельности, связанной с донорством органов человека в целях трансплантации</t>
  </si>
  <si>
    <t xml:space="preserve"> 2 02 02133 02 0000 151</t>
  </si>
  <si>
    <t xml:space="preserve"> 2 02 04025 02 0000 151</t>
  </si>
  <si>
    <t xml:space="preserve"> 2 02 04052 02 0000 151</t>
  </si>
  <si>
    <t>2 02 04120 02 0000 151</t>
  </si>
  <si>
    <t>Межбюджетные трансферты, передаваемые бюджетам субъектов Российской Федерации на комплектование книгами для детей и юношества фондов государственных и муниципальных библиотек за счет средств резервного фонда Президента Российской Федерации</t>
  </si>
  <si>
    <t xml:space="preserve"> 2 18 02050 02 0000 151</t>
  </si>
  <si>
    <t>Государственная пошлина за действия органов исполнительной власти субъектов Российской Федерации, связанные с государственной аккредитацией образовательных учреждений, осуществляемой в пределах переданных полномочий Российской Федерации в области образования</t>
  </si>
  <si>
    <t>1 08 07380 01 0000 110</t>
  </si>
  <si>
    <t>2 02 02284 02 0000 151</t>
  </si>
  <si>
    <t>Субсидии бюджетам субъектов Российской Федерации на реализацию мероприятий по содействию создания в субъектах Российской Федерации новых мест в общеобразовательных организациях</t>
  </si>
  <si>
    <t>Государственная пошлина за действия органов исполнительной власти субъектов Российской Федерации по проставлению апостиля на документах государственного образца об образовании, об ученых степенях и ученых званиях в пределах переданных полномочий Российской Федерации в области образования</t>
  </si>
  <si>
    <t>1 08 07390 01 0000 110</t>
  </si>
  <si>
    <t>Управление информационных проектов Новосибисркой области</t>
  </si>
  <si>
    <t>143</t>
  </si>
  <si>
    <t>2 02 04118 02 0000 151</t>
  </si>
  <si>
    <t>Межбюджетные трансферты, передаваемые бюджетам субъектов Российской Федерации на финансовое обеспечение мероприятий, связанных с отдыхом и оздоровлением детей, находящихся в трудной жизненной ситуации</t>
  </si>
  <si>
    <t>2 02 04121 02 0000 151</t>
  </si>
  <si>
    <t>Межбюджетные трансферты, передаваемые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</si>
  <si>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2 0202077 02 0000 151</t>
  </si>
  <si>
    <t xml:space="preserve"> 2 02 04095 02 0000 151</t>
  </si>
  <si>
    <t>Межбюджетные трансферты, передаваемые бюджетам субъектов Российской Федерации на реализацию мероприятий региональных программ в сфере дорожного хозяйства, включая проекты, реализуемые с применением механизмов государственно-частного партнерства, и строительство, реконструкцию и ремонт уникальных искусственных дорожных сооружений по решениям Правительства Российской Федерации</t>
  </si>
  <si>
    <t>Акцизы на средние дистилляты, производимые на территории Российской Федерации</t>
  </si>
  <si>
    <t>1 03 02330 01 0000 110</t>
  </si>
  <si>
    <t xml:space="preserve">1 09 03025 01 0000 110 </t>
  </si>
  <si>
    <t>Управление – постоянное представительство Новосибирской области в городе Москве</t>
  </si>
  <si>
    <t>198</t>
  </si>
  <si>
    <t>199</t>
  </si>
  <si>
    <t>Уполномоченный по правам человека в Новосибирской области и аппарат Уполномоченного по правам человека</t>
  </si>
  <si>
    <t>2 19 0200002 0000 151</t>
  </si>
  <si>
    <t xml:space="preserve"> 2 18 02030 02 0000 151</t>
  </si>
  <si>
    <t>Доходы от реализации имущества, находящегося в оперативном управлении учреждений, находящихся в ведении органов государственной власти субъектов Российской Федерации (за исключением имущества бюджетных и автономных учреждений субъектов Российской Федерации), в части реализации материальных запасов по указанному имуществу</t>
  </si>
  <si>
    <t>1 14 02022 02 0000 440</t>
  </si>
  <si>
    <t>Субсидии бюджетам субъектов Российской Федерации на возмещение части прямых понесенных затрат на создание и модернизацию объектов тепличных комплексов, а также на приобретение техники и оборудования на цели предоставления субсидии</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</si>
</sst>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000"/>
    <numFmt numFmtId="166" formatCode="#,##0.0;[Red]\-#,##0.0"/>
    <numFmt numFmtId="167" formatCode="#,##0.0;[Red]\-#,##0.0;0.0"/>
  </numFmts>
  <fonts count="11" x14ac:knownFonts="1">
    <font>
      <sz val="11"/>
      <color theme="1"/>
      <name val="Calibri"/>
      <family val="2"/>
      <charset val="204"/>
      <scheme val="minor"/>
    </font>
    <font>
      <sz val="11"/>
      <color theme="1"/>
      <name val="Calibri"/>
      <family val="2"/>
      <charset val="204"/>
      <scheme val="minor"/>
    </font>
    <font>
      <sz val="12"/>
      <color theme="1"/>
      <name val="Times New Roman"/>
      <family val="1"/>
      <charset val="204"/>
    </font>
    <font>
      <sz val="12"/>
      <name val="Times New Roman"/>
      <family val="1"/>
      <charset val="204"/>
    </font>
    <font>
      <b/>
      <sz val="12"/>
      <name val="Times New Roman"/>
      <family val="1"/>
      <charset val="204"/>
    </font>
    <font>
      <b/>
      <sz val="12"/>
      <color theme="1"/>
      <name val="Times New Roman"/>
      <family val="1"/>
      <charset val="204"/>
    </font>
    <font>
      <sz val="10"/>
      <name val="Arial Cyr"/>
      <charset val="204"/>
    </font>
    <font>
      <sz val="10"/>
      <name val="Arial"/>
      <family val="2"/>
      <charset val="204"/>
    </font>
    <font>
      <sz val="12"/>
      <color indexed="8"/>
      <name val="Times New Roman"/>
      <family val="1"/>
      <charset val="204"/>
    </font>
    <font>
      <b/>
      <sz val="12"/>
      <color indexed="8"/>
      <name val="Times New Roman"/>
      <family val="1"/>
      <charset val="204"/>
    </font>
    <font>
      <sz val="10"/>
      <name val="Arial"/>
      <charset val="204"/>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7">
    <xf numFmtId="0" fontId="0" fillId="0" borderId="0"/>
    <xf numFmtId="0" fontId="6" fillId="0" borderId="0"/>
    <xf numFmtId="0" fontId="7" fillId="0" borderId="0"/>
    <xf numFmtId="0" fontId="7" fillId="0" borderId="0"/>
    <xf numFmtId="0" fontId="6" fillId="0" borderId="0"/>
    <xf numFmtId="0" fontId="1" fillId="0" borderId="0"/>
    <xf numFmtId="0" fontId="10" fillId="0" borderId="0"/>
  </cellStyleXfs>
  <cellXfs count="67">
    <xf numFmtId="0" fontId="0" fillId="0" borderId="0" xfId="0"/>
    <xf numFmtId="0" fontId="2" fillId="0" borderId="0" xfId="0" applyFont="1"/>
    <xf numFmtId="49" fontId="3" fillId="0" borderId="0" xfId="0" applyNumberFormat="1" applyFont="1" applyFill="1"/>
    <xf numFmtId="0" fontId="3" fillId="0" borderId="0" xfId="0" applyFont="1" applyFill="1" applyAlignment="1">
      <alignment vertical="top"/>
    </xf>
    <xf numFmtId="0" fontId="3" fillId="0" borderId="0" xfId="0" applyFont="1" applyFill="1" applyAlignment="1">
      <alignment wrapText="1"/>
    </xf>
    <xf numFmtId="164" fontId="2" fillId="0" borderId="0" xfId="0" applyNumberFormat="1" applyFont="1" applyAlignment="1">
      <alignment horizontal="right" indent="1"/>
    </xf>
    <xf numFmtId="0" fontId="4" fillId="0" borderId="0" xfId="0" applyFont="1" applyFill="1" applyBorder="1" applyAlignment="1">
      <alignment horizontal="center" vertical="center" wrapText="1"/>
    </xf>
    <xf numFmtId="0" fontId="2" fillId="0" borderId="0" xfId="0" applyFont="1" applyAlignment="1"/>
    <xf numFmtId="0" fontId="4" fillId="0" borderId="0" xfId="0" applyFont="1" applyFill="1" applyBorder="1" applyAlignment="1">
      <alignment horizontal="center" vertical="top" wrapText="1"/>
    </xf>
    <xf numFmtId="49" fontId="2" fillId="0" borderId="0" xfId="0" applyNumberFormat="1" applyFont="1" applyAlignment="1">
      <alignment wrapText="1"/>
    </xf>
    <xf numFmtId="0" fontId="3" fillId="0" borderId="0" xfId="0" applyFont="1" applyFill="1" applyBorder="1" applyAlignment="1">
      <alignment horizontal="right" vertical="center" wrapText="1"/>
    </xf>
    <xf numFmtId="49" fontId="2" fillId="0" borderId="1" xfId="0" applyNumberFormat="1" applyFont="1" applyBorder="1" applyAlignment="1">
      <alignment horizontal="center" vertical="top" wrapText="1"/>
    </xf>
    <xf numFmtId="49" fontId="2" fillId="0" borderId="1" xfId="0" applyNumberFormat="1" applyFont="1" applyBorder="1" applyAlignment="1">
      <alignment horizontal="center" vertical="center" wrapText="1"/>
    </xf>
    <xf numFmtId="49" fontId="5" fillId="0" borderId="1" xfId="0" applyNumberFormat="1" applyFont="1" applyBorder="1" applyAlignment="1">
      <alignment horizontal="center" vertical="center"/>
    </xf>
    <xf numFmtId="49" fontId="5" fillId="0" borderId="1" xfId="0" applyNumberFormat="1" applyFont="1" applyBorder="1" applyAlignment="1">
      <alignment vertical="center"/>
    </xf>
    <xf numFmtId="49" fontId="5" fillId="0" borderId="1" xfId="0" applyNumberFormat="1" applyFont="1" applyBorder="1" applyAlignment="1">
      <alignment horizontal="left" wrapText="1"/>
    </xf>
    <xf numFmtId="164" fontId="5" fillId="0" borderId="1" xfId="0" applyNumberFormat="1" applyFont="1" applyBorder="1" applyAlignment="1">
      <alignment vertical="center"/>
    </xf>
    <xf numFmtId="0" fontId="3" fillId="0" borderId="1" xfId="2" applyNumberFormat="1" applyFont="1" applyFill="1" applyBorder="1" applyAlignment="1" applyProtection="1">
      <alignment horizontal="justify" vertical="top" wrapText="1"/>
      <protection hidden="1"/>
    </xf>
    <xf numFmtId="0" fontId="8" fillId="0" borderId="1" xfId="1" applyFont="1" applyFill="1" applyBorder="1" applyAlignment="1">
      <alignment horizontal="justify" vertical="top" wrapText="1"/>
    </xf>
    <xf numFmtId="0" fontId="3" fillId="0" borderId="1" xfId="1" applyFont="1" applyFill="1" applyBorder="1" applyAlignment="1">
      <alignment horizontal="justify" vertical="top" wrapText="1"/>
    </xf>
    <xf numFmtId="0" fontId="4" fillId="0" borderId="1" xfId="2" applyNumberFormat="1" applyFont="1" applyFill="1" applyBorder="1" applyAlignment="1" applyProtection="1">
      <alignment horizontal="justify" vertical="top" wrapText="1"/>
      <protection hidden="1"/>
    </xf>
    <xf numFmtId="0" fontId="8" fillId="2" borderId="1" xfId="0" applyFont="1" applyFill="1" applyBorder="1" applyAlignment="1">
      <alignment horizontal="justify" vertical="top" wrapText="1"/>
    </xf>
    <xf numFmtId="49" fontId="2" fillId="0" borderId="1" xfId="0" applyNumberFormat="1" applyFont="1" applyBorder="1" applyAlignment="1">
      <alignment horizontal="center" vertical="center"/>
    </xf>
    <xf numFmtId="49" fontId="2" fillId="0" borderId="0" xfId="0" applyNumberFormat="1" applyFont="1" applyBorder="1" applyAlignment="1">
      <alignment horizontal="center" vertical="center"/>
    </xf>
    <xf numFmtId="49" fontId="8" fillId="0" borderId="0" xfId="5" applyNumberFormat="1" applyFont="1" applyFill="1" applyBorder="1" applyAlignment="1">
      <alignment horizontal="center" vertical="top" wrapText="1"/>
    </xf>
    <xf numFmtId="0" fontId="8" fillId="0" borderId="0" xfId="5" applyFont="1" applyFill="1" applyBorder="1" applyAlignment="1">
      <alignment horizontal="justify" vertical="top" wrapText="1"/>
    </xf>
    <xf numFmtId="164" fontId="3" fillId="3" borderId="0" xfId="5" applyNumberFormat="1" applyFont="1" applyFill="1" applyBorder="1" applyAlignment="1"/>
    <xf numFmtId="0" fontId="8" fillId="0" borderId="1" xfId="1" applyFont="1" applyFill="1" applyBorder="1" applyAlignment="1">
      <alignment horizontal="center" vertical="center" wrapText="1"/>
    </xf>
    <xf numFmtId="49" fontId="8" fillId="2" borderId="1" xfId="0" applyNumberFormat="1" applyFont="1" applyFill="1" applyBorder="1" applyAlignment="1">
      <alignment horizontal="center" vertical="center" wrapText="1"/>
    </xf>
    <xf numFmtId="49" fontId="3" fillId="0" borderId="1" xfId="2" applyNumberFormat="1" applyFont="1" applyFill="1" applyBorder="1" applyAlignment="1" applyProtection="1">
      <alignment horizontal="center" vertical="center"/>
      <protection hidden="1"/>
    </xf>
    <xf numFmtId="0" fontId="3" fillId="0" borderId="1" xfId="3" applyNumberFormat="1" applyFont="1" applyFill="1" applyBorder="1" applyAlignment="1" applyProtection="1">
      <alignment horizontal="center" vertical="center" wrapText="1"/>
      <protection hidden="1"/>
    </xf>
    <xf numFmtId="49" fontId="8" fillId="0" borderId="1" xfId="0" applyNumberFormat="1" applyFont="1" applyFill="1" applyBorder="1" applyAlignment="1">
      <alignment horizontal="center" vertical="center" wrapText="1"/>
    </xf>
    <xf numFmtId="0" fontId="3" fillId="0" borderId="1" xfId="1" applyFont="1" applyFill="1" applyBorder="1" applyAlignment="1">
      <alignment horizontal="center" vertical="center"/>
    </xf>
    <xf numFmtId="0" fontId="8" fillId="0" borderId="1" xfId="4" applyFont="1" applyFill="1" applyBorder="1" applyAlignment="1">
      <alignment horizontal="center" vertical="center" wrapText="1"/>
    </xf>
    <xf numFmtId="49" fontId="3" fillId="2" borderId="1" xfId="0" applyNumberFormat="1" applyFont="1" applyFill="1" applyBorder="1" applyAlignment="1">
      <alignment horizontal="center" vertical="center" wrapText="1"/>
    </xf>
    <xf numFmtId="164" fontId="3" fillId="0" borderId="1" xfId="2" applyNumberFormat="1" applyFont="1" applyBorder="1" applyAlignment="1">
      <alignment vertical="center"/>
    </xf>
    <xf numFmtId="164" fontId="4" fillId="0" borderId="1" xfId="2" applyNumberFormat="1" applyFont="1" applyBorder="1" applyAlignment="1">
      <alignment vertical="center"/>
    </xf>
    <xf numFmtId="164" fontId="3" fillId="0" borderId="1" xfId="2" applyNumberFormat="1" applyFont="1" applyFill="1" applyBorder="1" applyAlignment="1">
      <alignment vertical="center"/>
    </xf>
    <xf numFmtId="0" fontId="4" fillId="0" borderId="1" xfId="2" applyNumberFormat="1" applyFont="1" applyFill="1" applyBorder="1" applyAlignment="1" applyProtection="1">
      <alignment horizontal="left" vertical="center" wrapText="1"/>
      <protection hidden="1"/>
    </xf>
    <xf numFmtId="165" fontId="4" fillId="0" borderId="1" xfId="2" applyNumberFormat="1" applyFont="1" applyFill="1" applyBorder="1" applyAlignment="1" applyProtection="1">
      <alignment horizontal="center" vertical="center" wrapText="1"/>
      <protection hidden="1"/>
    </xf>
    <xf numFmtId="0" fontId="4" fillId="0" borderId="1" xfId="2" applyNumberFormat="1" applyFont="1" applyFill="1" applyBorder="1" applyAlignment="1" applyProtection="1">
      <alignment horizontal="center" vertical="center" wrapText="1"/>
      <protection hidden="1"/>
    </xf>
    <xf numFmtId="49" fontId="9" fillId="2" borderId="1" xfId="0" applyNumberFormat="1" applyFont="1" applyFill="1" applyBorder="1" applyAlignment="1">
      <alignment horizontal="center" vertical="center" wrapText="1"/>
    </xf>
    <xf numFmtId="49" fontId="4" fillId="0" borderId="1" xfId="2" applyNumberFormat="1" applyFont="1" applyFill="1" applyBorder="1" applyAlignment="1" applyProtection="1">
      <alignment horizontal="center" vertical="center"/>
      <protection hidden="1"/>
    </xf>
    <xf numFmtId="164" fontId="4" fillId="0" borderId="1" xfId="2" applyNumberFormat="1" applyFont="1" applyFill="1" applyBorder="1" applyAlignment="1">
      <alignment vertical="center"/>
    </xf>
    <xf numFmtId="0" fontId="3" fillId="0" borderId="1" xfId="2" applyFont="1" applyFill="1" applyBorder="1" applyAlignment="1" applyProtection="1">
      <alignment horizontal="justify" vertical="top" wrapText="1"/>
      <protection hidden="1"/>
    </xf>
    <xf numFmtId="0" fontId="0" fillId="0" borderId="0" xfId="0"/>
    <xf numFmtId="0" fontId="3" fillId="0" borderId="1" xfId="2" applyFont="1" applyFill="1" applyBorder="1" applyAlignment="1" applyProtection="1">
      <alignment horizontal="center" vertical="center"/>
      <protection hidden="1"/>
    </xf>
    <xf numFmtId="0" fontId="0" fillId="0" borderId="0" xfId="0"/>
    <xf numFmtId="0" fontId="8" fillId="2" borderId="1" xfId="0" applyFont="1" applyFill="1" applyBorder="1" applyAlignment="1">
      <alignment horizontal="center" vertical="center" wrapText="1"/>
    </xf>
    <xf numFmtId="0" fontId="3" fillId="0" borderId="1" xfId="3" applyFont="1" applyFill="1" applyBorder="1" applyAlignment="1" applyProtection="1">
      <alignment horizontal="justify" vertical="top" wrapText="1"/>
      <protection hidden="1"/>
    </xf>
    <xf numFmtId="166" fontId="3" fillId="0" borderId="1" xfId="2" applyNumberFormat="1" applyFont="1" applyBorder="1" applyAlignment="1">
      <alignment vertical="center"/>
    </xf>
    <xf numFmtId="167" fontId="3" fillId="0" borderId="1" xfId="2" applyNumberFormat="1" applyFont="1" applyBorder="1" applyAlignment="1">
      <alignment vertical="center"/>
    </xf>
    <xf numFmtId="0" fontId="3" fillId="0" borderId="1" xfId="3" applyFont="1" applyFill="1" applyBorder="1" applyAlignment="1" applyProtection="1">
      <alignment horizontal="center" vertical="center" wrapText="1"/>
      <protection hidden="1"/>
    </xf>
    <xf numFmtId="0" fontId="4" fillId="0" borderId="1" xfId="2" applyFont="1" applyFill="1" applyBorder="1" applyAlignment="1" applyProtection="1">
      <alignment horizontal="left" vertical="center" wrapText="1"/>
      <protection hidden="1"/>
    </xf>
    <xf numFmtId="165" fontId="3" fillId="0" borderId="1" xfId="2" applyNumberFormat="1" applyFont="1" applyFill="1" applyBorder="1" applyAlignment="1" applyProtection="1">
      <alignment horizontal="center" vertical="center" wrapText="1"/>
      <protection hidden="1"/>
    </xf>
    <xf numFmtId="0" fontId="4" fillId="0" borderId="1" xfId="2" applyFont="1" applyFill="1" applyBorder="1" applyAlignment="1" applyProtection="1">
      <alignment horizontal="center" vertical="center" wrapText="1"/>
      <protection hidden="1"/>
    </xf>
    <xf numFmtId="167" fontId="4" fillId="0" borderId="1" xfId="2" applyNumberFormat="1" applyFont="1" applyBorder="1" applyAlignment="1">
      <alignment vertical="center"/>
    </xf>
    <xf numFmtId="0" fontId="3" fillId="0" borderId="1" xfId="2" applyNumberFormat="1" applyFont="1" applyFill="1" applyBorder="1" applyAlignment="1" applyProtection="1">
      <alignment horizontal="justify" vertical="center" wrapText="1"/>
      <protection hidden="1"/>
    </xf>
    <xf numFmtId="49" fontId="2" fillId="0" borderId="0" xfId="0" applyNumberFormat="1" applyFont="1" applyBorder="1" applyAlignment="1">
      <alignment horizontal="center" vertical="center"/>
    </xf>
    <xf numFmtId="0" fontId="3" fillId="0" borderId="0" xfId="0" applyFont="1" applyFill="1" applyAlignment="1">
      <alignment horizontal="right" vertical="top" wrapText="1"/>
    </xf>
    <xf numFmtId="0" fontId="4" fillId="0" borderId="0" xfId="0" applyFont="1" applyFill="1" applyBorder="1" applyAlignment="1">
      <alignment horizontal="center" vertical="center" wrapText="1"/>
    </xf>
    <xf numFmtId="0" fontId="2" fillId="0" borderId="0" xfId="0" applyFont="1" applyAlignment="1"/>
    <xf numFmtId="49" fontId="2" fillId="0" borderId="1" xfId="0" applyNumberFormat="1" applyFont="1" applyBorder="1" applyAlignment="1">
      <alignment horizontal="center" vertical="top" wrapText="1"/>
    </xf>
    <xf numFmtId="49" fontId="2" fillId="0" borderId="2"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164" fontId="2" fillId="0" borderId="2" xfId="0" applyNumberFormat="1" applyFont="1" applyBorder="1" applyAlignment="1">
      <alignment horizontal="center" vertical="center" wrapText="1"/>
    </xf>
    <xf numFmtId="164" fontId="2" fillId="0" borderId="3" xfId="0" applyNumberFormat="1" applyFont="1" applyBorder="1" applyAlignment="1">
      <alignment horizontal="center" vertical="center" wrapText="1"/>
    </xf>
  </cellXfs>
  <cellStyles count="7">
    <cellStyle name="Обычный" xfId="0" builtinId="0"/>
    <cellStyle name="Обычный 2" xfId="2"/>
    <cellStyle name="Обычный 2 2" xfId="3"/>
    <cellStyle name="Обычный 2 3" xfId="6"/>
    <cellStyle name="Обычный 3" xfId="5"/>
    <cellStyle name="Обычный_Доходы" xfId="1"/>
    <cellStyle name="Обычный_Прил.1_Администраторы доходов_Таблица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6"/>
  <sheetViews>
    <sheetView tabSelected="1" topLeftCell="A107" zoomScaleNormal="100" workbookViewId="0">
      <selection activeCell="C111" sqref="C111"/>
    </sheetView>
  </sheetViews>
  <sheetFormatPr defaultRowHeight="15" x14ac:dyDescent="0.25"/>
  <cols>
    <col min="1" max="1" width="17.140625" customWidth="1"/>
    <col min="2" max="2" width="24.85546875" customWidth="1"/>
    <col min="3" max="3" width="55.5703125" customWidth="1"/>
    <col min="4" max="4" width="16.140625" customWidth="1"/>
  </cols>
  <sheetData>
    <row r="1" spans="1:4" ht="15.75" x14ac:dyDescent="0.25">
      <c r="A1" s="1"/>
      <c r="B1" s="1"/>
      <c r="C1" s="59" t="s">
        <v>0</v>
      </c>
      <c r="D1" s="59"/>
    </row>
    <row r="2" spans="1:4" ht="15.75" x14ac:dyDescent="0.25">
      <c r="A2" s="2"/>
      <c r="B2" s="3"/>
      <c r="C2" s="59" t="s">
        <v>1</v>
      </c>
      <c r="D2" s="59"/>
    </row>
    <row r="3" spans="1:4" ht="15.75" x14ac:dyDescent="0.25">
      <c r="A3" s="2"/>
      <c r="B3" s="3"/>
      <c r="C3" s="59" t="s">
        <v>2</v>
      </c>
      <c r="D3" s="59"/>
    </row>
    <row r="4" spans="1:4" ht="15.75" x14ac:dyDescent="0.25">
      <c r="A4" s="2"/>
      <c r="B4" s="3"/>
      <c r="C4" s="59" t="s">
        <v>455</v>
      </c>
      <c r="D4" s="59"/>
    </row>
    <row r="5" spans="1:4" ht="15.75" x14ac:dyDescent="0.25">
      <c r="A5" s="2"/>
      <c r="B5" s="3"/>
      <c r="C5" s="4"/>
      <c r="D5" s="5"/>
    </row>
    <row r="6" spans="1:4" ht="31.5" customHeight="1" x14ac:dyDescent="0.25">
      <c r="A6" s="60" t="s">
        <v>456</v>
      </c>
      <c r="B6" s="60"/>
      <c r="C6" s="60"/>
      <c r="D6" s="61"/>
    </row>
    <row r="7" spans="1:4" ht="15.75" x14ac:dyDescent="0.25">
      <c r="A7" s="6"/>
      <c r="B7" s="6"/>
      <c r="C7" s="6"/>
      <c r="D7" s="7"/>
    </row>
    <row r="8" spans="1:4" ht="15.75" x14ac:dyDescent="0.25">
      <c r="A8" s="6"/>
      <c r="B8" s="8"/>
      <c r="C8" s="9"/>
      <c r="D8" s="10" t="s">
        <v>3</v>
      </c>
    </row>
    <row r="9" spans="1:4" ht="15.75" x14ac:dyDescent="0.25">
      <c r="A9" s="62" t="s">
        <v>4</v>
      </c>
      <c r="B9" s="62"/>
      <c r="C9" s="63" t="s">
        <v>5</v>
      </c>
      <c r="D9" s="65" t="s">
        <v>6</v>
      </c>
    </row>
    <row r="10" spans="1:4" ht="47.25" x14ac:dyDescent="0.25">
      <c r="A10" s="11" t="s">
        <v>7</v>
      </c>
      <c r="B10" s="12" t="s">
        <v>8</v>
      </c>
      <c r="C10" s="64"/>
      <c r="D10" s="66"/>
    </row>
    <row r="11" spans="1:4" ht="15.75" x14ac:dyDescent="0.25">
      <c r="A11" s="13"/>
      <c r="B11" s="14"/>
      <c r="C11" s="15" t="s">
        <v>9</v>
      </c>
      <c r="D11" s="16">
        <f>D12+D14+D21+D30+D60+D64+D70+D76+D78+D80+D95+D105+D110+D113+D119+D124+D127+D129+D139+D143+D156+D175+D183+D185+D193+D203+D219+D221+D223+D249+D252+D255+D272+D274+D291+D338+D341+D348+D351+D361+D368+D379+D357+D359+D382+D384+D386+D388+D390+D392</f>
        <v>117176226.00000003</v>
      </c>
    </row>
    <row r="12" spans="1:4" ht="31.5" x14ac:dyDescent="0.25">
      <c r="A12" s="13" t="s">
        <v>188</v>
      </c>
      <c r="B12" s="27"/>
      <c r="C12" s="15" t="s">
        <v>190</v>
      </c>
      <c r="D12" s="16">
        <f>D13</f>
        <v>3101.7</v>
      </c>
    </row>
    <row r="13" spans="1:4" ht="63" x14ac:dyDescent="0.25">
      <c r="A13" s="22" t="s">
        <v>188</v>
      </c>
      <c r="B13" s="27" t="s">
        <v>191</v>
      </c>
      <c r="C13" s="17" t="s">
        <v>10</v>
      </c>
      <c r="D13" s="35">
        <v>3101.7</v>
      </c>
    </row>
    <row r="14" spans="1:4" ht="31.5" x14ac:dyDescent="0.25">
      <c r="A14" s="13" t="s">
        <v>192</v>
      </c>
      <c r="B14" s="13"/>
      <c r="C14" s="15" t="s">
        <v>193</v>
      </c>
      <c r="D14" s="36">
        <f>SUM(D15:D20)</f>
        <v>45773.399999999994</v>
      </c>
    </row>
    <row r="15" spans="1:4" ht="78.75" x14ac:dyDescent="0.25">
      <c r="A15" s="22" t="s">
        <v>192</v>
      </c>
      <c r="B15" s="28" t="s">
        <v>199</v>
      </c>
      <c r="C15" s="17" t="s">
        <v>11</v>
      </c>
      <c r="D15" s="35">
        <v>1685</v>
      </c>
    </row>
    <row r="16" spans="1:4" ht="31.5" x14ac:dyDescent="0.25">
      <c r="A16" s="22" t="s">
        <v>192</v>
      </c>
      <c r="B16" s="28" t="s">
        <v>200</v>
      </c>
      <c r="C16" s="17" t="s">
        <v>12</v>
      </c>
      <c r="D16" s="35">
        <v>36.6</v>
      </c>
    </row>
    <row r="17" spans="1:4" ht="63" x14ac:dyDescent="0.25">
      <c r="A17" s="22" t="s">
        <v>192</v>
      </c>
      <c r="B17" s="28" t="s">
        <v>201</v>
      </c>
      <c r="C17" s="17" t="s">
        <v>13</v>
      </c>
      <c r="D17" s="35">
        <v>28622.6</v>
      </c>
    </row>
    <row r="18" spans="1:4" ht="31.5" x14ac:dyDescent="0.25">
      <c r="A18" s="22" t="s">
        <v>192</v>
      </c>
      <c r="B18" s="28" t="s">
        <v>202</v>
      </c>
      <c r="C18" s="17" t="s">
        <v>15</v>
      </c>
      <c r="D18" s="35">
        <v>2.8</v>
      </c>
    </row>
    <row r="19" spans="1:4" ht="63" x14ac:dyDescent="0.25">
      <c r="A19" s="22" t="s">
        <v>192</v>
      </c>
      <c r="B19" s="27" t="s">
        <v>198</v>
      </c>
      <c r="C19" s="17" t="s">
        <v>16</v>
      </c>
      <c r="D19" s="35">
        <v>14499.4</v>
      </c>
    </row>
    <row r="20" spans="1:4" ht="63" x14ac:dyDescent="0.25">
      <c r="A20" s="22" t="s">
        <v>192</v>
      </c>
      <c r="B20" s="27" t="s">
        <v>191</v>
      </c>
      <c r="C20" s="17" t="s">
        <v>10</v>
      </c>
      <c r="D20" s="35">
        <v>927</v>
      </c>
    </row>
    <row r="21" spans="1:4" ht="45" customHeight="1" x14ac:dyDescent="0.25">
      <c r="A21" s="13" t="s">
        <v>203</v>
      </c>
      <c r="B21" s="13"/>
      <c r="C21" s="15" t="s">
        <v>204</v>
      </c>
      <c r="D21" s="16">
        <f>SUM(D22:D29)</f>
        <v>66622.3</v>
      </c>
    </row>
    <row r="22" spans="1:4" ht="94.5" x14ac:dyDescent="0.25">
      <c r="A22" s="22" t="s">
        <v>203</v>
      </c>
      <c r="B22" s="28" t="s">
        <v>346</v>
      </c>
      <c r="C22" s="17" t="s">
        <v>20</v>
      </c>
      <c r="D22" s="35">
        <v>59582</v>
      </c>
    </row>
    <row r="23" spans="1:4" ht="31.5" x14ac:dyDescent="0.25">
      <c r="A23" s="22" t="s">
        <v>203</v>
      </c>
      <c r="B23" s="28" t="s">
        <v>200</v>
      </c>
      <c r="C23" s="17" t="s">
        <v>12</v>
      </c>
      <c r="D23" s="35">
        <v>6428.1</v>
      </c>
    </row>
    <row r="24" spans="1:4" ht="96.75" customHeight="1" x14ac:dyDescent="0.25">
      <c r="A24" s="22" t="s">
        <v>203</v>
      </c>
      <c r="B24" s="28" t="s">
        <v>254</v>
      </c>
      <c r="C24" s="17" t="s">
        <v>71</v>
      </c>
      <c r="D24" s="35">
        <v>175.2</v>
      </c>
    </row>
    <row r="25" spans="1:4" ht="63" x14ac:dyDescent="0.25">
      <c r="A25" s="22" t="s">
        <v>203</v>
      </c>
      <c r="B25" s="28" t="s">
        <v>201</v>
      </c>
      <c r="C25" s="17" t="s">
        <v>22</v>
      </c>
      <c r="D25" s="35">
        <v>43</v>
      </c>
    </row>
    <row r="26" spans="1:4" ht="31.5" x14ac:dyDescent="0.25">
      <c r="A26" s="22" t="s">
        <v>203</v>
      </c>
      <c r="B26" s="28" t="s">
        <v>194</v>
      </c>
      <c r="C26" s="17" t="s">
        <v>14</v>
      </c>
      <c r="D26" s="35">
        <v>-5</v>
      </c>
    </row>
    <row r="27" spans="1:4" ht="78.75" x14ac:dyDescent="0.25">
      <c r="A27" s="22" t="s">
        <v>203</v>
      </c>
      <c r="B27" s="29" t="s">
        <v>197</v>
      </c>
      <c r="C27" s="17" t="s">
        <v>17</v>
      </c>
      <c r="D27" s="35">
        <v>700</v>
      </c>
    </row>
    <row r="28" spans="1:4" ht="78.75" x14ac:dyDescent="0.25">
      <c r="A28" s="22" t="s">
        <v>203</v>
      </c>
      <c r="B28" s="29" t="s">
        <v>196</v>
      </c>
      <c r="C28" s="17" t="s">
        <v>18</v>
      </c>
      <c r="D28" s="35">
        <v>359.2</v>
      </c>
    </row>
    <row r="29" spans="1:4" ht="63" x14ac:dyDescent="0.25">
      <c r="A29" s="22" t="s">
        <v>203</v>
      </c>
      <c r="B29" s="30" t="s">
        <v>195</v>
      </c>
      <c r="C29" s="17" t="s">
        <v>19</v>
      </c>
      <c r="D29" s="35">
        <v>-660.2</v>
      </c>
    </row>
    <row r="30" spans="1:4" ht="31.5" x14ac:dyDescent="0.25">
      <c r="A30" s="13" t="s">
        <v>205</v>
      </c>
      <c r="B30" s="13"/>
      <c r="C30" s="38" t="s">
        <v>206</v>
      </c>
      <c r="D30" s="16">
        <f>SUM(D31:D59)</f>
        <v>2281577.2999999998</v>
      </c>
    </row>
    <row r="31" spans="1:4" ht="31.5" x14ac:dyDescent="0.25">
      <c r="A31" s="22" t="s">
        <v>205</v>
      </c>
      <c r="B31" s="28" t="s">
        <v>200</v>
      </c>
      <c r="C31" s="17" t="s">
        <v>12</v>
      </c>
      <c r="D31" s="35">
        <v>9084.7000000000007</v>
      </c>
    </row>
    <row r="32" spans="1:4" s="45" customFormat="1" ht="31.5" x14ac:dyDescent="0.25">
      <c r="A32" s="22" t="s">
        <v>205</v>
      </c>
      <c r="B32" s="28" t="s">
        <v>194</v>
      </c>
      <c r="C32" s="17" t="s">
        <v>14</v>
      </c>
      <c r="D32" s="35">
        <v>184.7</v>
      </c>
    </row>
    <row r="33" spans="1:4" ht="47.25" x14ac:dyDescent="0.25">
      <c r="A33" s="22" t="s">
        <v>205</v>
      </c>
      <c r="B33" s="27" t="s">
        <v>347</v>
      </c>
      <c r="C33" s="18" t="s">
        <v>25</v>
      </c>
      <c r="D33" s="35">
        <v>106521.4</v>
      </c>
    </row>
    <row r="34" spans="1:4" ht="62.25" customHeight="1" x14ac:dyDescent="0.25">
      <c r="A34" s="22" t="s">
        <v>205</v>
      </c>
      <c r="B34" s="27" t="s">
        <v>325</v>
      </c>
      <c r="C34" s="19" t="s">
        <v>26</v>
      </c>
      <c r="D34" s="35">
        <v>19015.099999999999</v>
      </c>
    </row>
    <row r="35" spans="1:4" ht="47.25" x14ac:dyDescent="0.25">
      <c r="A35" s="22" t="s">
        <v>205</v>
      </c>
      <c r="B35" s="29" t="s">
        <v>416</v>
      </c>
      <c r="C35" s="17" t="s">
        <v>27</v>
      </c>
      <c r="D35" s="35">
        <v>22932.3</v>
      </c>
    </row>
    <row r="36" spans="1:4" ht="63" x14ac:dyDescent="0.25">
      <c r="A36" s="22" t="s">
        <v>205</v>
      </c>
      <c r="B36" s="29" t="s">
        <v>417</v>
      </c>
      <c r="C36" s="17" t="s">
        <v>28</v>
      </c>
      <c r="D36" s="35">
        <v>1243.4000000000001</v>
      </c>
    </row>
    <row r="37" spans="1:4" ht="63" x14ac:dyDescent="0.25">
      <c r="A37" s="22" t="s">
        <v>205</v>
      </c>
      <c r="B37" s="29" t="s">
        <v>418</v>
      </c>
      <c r="C37" s="17" t="s">
        <v>29</v>
      </c>
      <c r="D37" s="35">
        <v>13721</v>
      </c>
    </row>
    <row r="38" spans="1:4" ht="78.75" x14ac:dyDescent="0.25">
      <c r="A38" s="22" t="s">
        <v>205</v>
      </c>
      <c r="B38" s="29" t="s">
        <v>419</v>
      </c>
      <c r="C38" s="17" t="s">
        <v>30</v>
      </c>
      <c r="D38" s="35">
        <v>71151.8</v>
      </c>
    </row>
    <row r="39" spans="1:4" ht="94.5" x14ac:dyDescent="0.25">
      <c r="A39" s="22" t="s">
        <v>205</v>
      </c>
      <c r="B39" s="29" t="s">
        <v>420</v>
      </c>
      <c r="C39" s="17" t="s">
        <v>31</v>
      </c>
      <c r="D39" s="35">
        <v>136089.79999999999</v>
      </c>
    </row>
    <row r="40" spans="1:4" ht="94.5" x14ac:dyDescent="0.25">
      <c r="A40" s="22" t="s">
        <v>205</v>
      </c>
      <c r="B40" s="29" t="s">
        <v>421</v>
      </c>
      <c r="C40" s="17" t="s">
        <v>32</v>
      </c>
      <c r="D40" s="35">
        <v>70.400000000000006</v>
      </c>
    </row>
    <row r="41" spans="1:4" ht="63" x14ac:dyDescent="0.25">
      <c r="A41" s="22" t="s">
        <v>205</v>
      </c>
      <c r="B41" s="29" t="s">
        <v>422</v>
      </c>
      <c r="C41" s="17" t="s">
        <v>33</v>
      </c>
      <c r="D41" s="35">
        <v>612982.30000000005</v>
      </c>
    </row>
    <row r="42" spans="1:4" ht="47.25" x14ac:dyDescent="0.25">
      <c r="A42" s="22" t="s">
        <v>205</v>
      </c>
      <c r="B42" s="29" t="s">
        <v>423</v>
      </c>
      <c r="C42" s="17" t="s">
        <v>34</v>
      </c>
      <c r="D42" s="35">
        <v>12192.3</v>
      </c>
    </row>
    <row r="43" spans="1:4" ht="47.25" x14ac:dyDescent="0.25">
      <c r="A43" s="22" t="s">
        <v>205</v>
      </c>
      <c r="B43" s="29" t="s">
        <v>424</v>
      </c>
      <c r="C43" s="17" t="s">
        <v>35</v>
      </c>
      <c r="D43" s="35">
        <v>391087.6</v>
      </c>
    </row>
    <row r="44" spans="1:4" ht="78.75" x14ac:dyDescent="0.25">
      <c r="A44" s="22" t="s">
        <v>205</v>
      </c>
      <c r="B44" s="29" t="s">
        <v>425</v>
      </c>
      <c r="C44" s="17" t="s">
        <v>36</v>
      </c>
      <c r="D44" s="35">
        <v>40541.599999999999</v>
      </c>
    </row>
    <row r="45" spans="1:4" ht="94.5" x14ac:dyDescent="0.25">
      <c r="A45" s="22" t="s">
        <v>205</v>
      </c>
      <c r="B45" s="29" t="s">
        <v>426</v>
      </c>
      <c r="C45" s="17" t="s">
        <v>37</v>
      </c>
      <c r="D45" s="35">
        <v>235174.6</v>
      </c>
    </row>
    <row r="46" spans="1:4" ht="94.5" x14ac:dyDescent="0.25">
      <c r="A46" s="22" t="s">
        <v>205</v>
      </c>
      <c r="B46" s="29" t="s">
        <v>427</v>
      </c>
      <c r="C46" s="17" t="s">
        <v>38</v>
      </c>
      <c r="D46" s="35">
        <v>500</v>
      </c>
    </row>
    <row r="47" spans="1:4" ht="47.25" x14ac:dyDescent="0.25">
      <c r="A47" s="22" t="s">
        <v>205</v>
      </c>
      <c r="B47" s="29" t="s">
        <v>428</v>
      </c>
      <c r="C47" s="17" t="s">
        <v>39</v>
      </c>
      <c r="D47" s="35">
        <v>4137.7</v>
      </c>
    </row>
    <row r="48" spans="1:4" ht="63" x14ac:dyDescent="0.25">
      <c r="A48" s="22" t="s">
        <v>205</v>
      </c>
      <c r="B48" s="29" t="s">
        <v>429</v>
      </c>
      <c r="C48" s="17" t="s">
        <v>40</v>
      </c>
      <c r="D48" s="35">
        <v>1749.5</v>
      </c>
    </row>
    <row r="49" spans="1:4" ht="31.5" x14ac:dyDescent="0.25">
      <c r="A49" s="22" t="s">
        <v>205</v>
      </c>
      <c r="B49" s="29" t="s">
        <v>430</v>
      </c>
      <c r="C49" s="17" t="s">
        <v>41</v>
      </c>
      <c r="D49" s="35">
        <v>50910</v>
      </c>
    </row>
    <row r="50" spans="1:4" ht="47.25" x14ac:dyDescent="0.25">
      <c r="A50" s="22" t="s">
        <v>205</v>
      </c>
      <c r="B50" s="29" t="s">
        <v>431</v>
      </c>
      <c r="C50" s="17" t="s">
        <v>42</v>
      </c>
      <c r="D50" s="35">
        <v>46923</v>
      </c>
    </row>
    <row r="51" spans="1:4" ht="63" x14ac:dyDescent="0.25">
      <c r="A51" s="22" t="s">
        <v>205</v>
      </c>
      <c r="B51" s="29" t="s">
        <v>432</v>
      </c>
      <c r="C51" s="17" t="s">
        <v>43</v>
      </c>
      <c r="D51" s="35">
        <v>6979.6</v>
      </c>
    </row>
    <row r="52" spans="1:4" ht="94.5" customHeight="1" x14ac:dyDescent="0.25">
      <c r="A52" s="22" t="s">
        <v>205</v>
      </c>
      <c r="B52" s="29" t="s">
        <v>457</v>
      </c>
      <c r="C52" s="57" t="s">
        <v>521</v>
      </c>
      <c r="D52" s="35">
        <v>269607.09999999998</v>
      </c>
    </row>
    <row r="53" spans="1:4" ht="63" x14ac:dyDescent="0.25">
      <c r="A53" s="22" t="s">
        <v>205</v>
      </c>
      <c r="B53" s="29" t="s">
        <v>433</v>
      </c>
      <c r="C53" s="17" t="s">
        <v>44</v>
      </c>
      <c r="D53" s="35">
        <v>38651.199999999997</v>
      </c>
    </row>
    <row r="54" spans="1:4" ht="78.75" x14ac:dyDescent="0.25">
      <c r="A54" s="22" t="s">
        <v>205</v>
      </c>
      <c r="B54" s="29" t="s">
        <v>434</v>
      </c>
      <c r="C54" s="17" t="s">
        <v>45</v>
      </c>
      <c r="D54" s="35">
        <v>82373.2</v>
      </c>
    </row>
    <row r="55" spans="1:4" ht="78.75" x14ac:dyDescent="0.25">
      <c r="A55" s="22" t="s">
        <v>205</v>
      </c>
      <c r="B55" s="29" t="s">
        <v>435</v>
      </c>
      <c r="C55" s="17" t="s">
        <v>46</v>
      </c>
      <c r="D55" s="35">
        <v>45720.4</v>
      </c>
    </row>
    <row r="56" spans="1:4" s="45" customFormat="1" ht="47.25" customHeight="1" x14ac:dyDescent="0.25">
      <c r="A56" s="22" t="s">
        <v>205</v>
      </c>
      <c r="B56" s="29" t="s">
        <v>458</v>
      </c>
      <c r="C56" s="17" t="s">
        <v>459</v>
      </c>
      <c r="D56" s="35">
        <v>41088.800000000003</v>
      </c>
    </row>
    <row r="57" spans="1:4" s="45" customFormat="1" ht="47.25" x14ac:dyDescent="0.25">
      <c r="A57" s="22" t="s">
        <v>205</v>
      </c>
      <c r="B57" s="29" t="s">
        <v>460</v>
      </c>
      <c r="C57" s="17" t="s">
        <v>461</v>
      </c>
      <c r="D57" s="35">
        <v>20694.3</v>
      </c>
    </row>
    <row r="58" spans="1:4" ht="78.75" x14ac:dyDescent="0.25">
      <c r="A58" s="22" t="s">
        <v>205</v>
      </c>
      <c r="B58" s="29" t="s">
        <v>196</v>
      </c>
      <c r="C58" s="17" t="s">
        <v>18</v>
      </c>
      <c r="D58" s="35">
        <v>1708.9</v>
      </c>
    </row>
    <row r="59" spans="1:4" ht="63" x14ac:dyDescent="0.25">
      <c r="A59" s="22" t="s">
        <v>205</v>
      </c>
      <c r="B59" s="30" t="s">
        <v>195</v>
      </c>
      <c r="C59" s="17" t="s">
        <v>19</v>
      </c>
      <c r="D59" s="35">
        <v>-1459.4</v>
      </c>
    </row>
    <row r="60" spans="1:4" ht="15.75" x14ac:dyDescent="0.25">
      <c r="A60" s="39">
        <v>41</v>
      </c>
      <c r="B60" s="40"/>
      <c r="C60" s="38" t="s">
        <v>207</v>
      </c>
      <c r="D60" s="36">
        <f>SUM(D61:D63)</f>
        <v>18474.400000000001</v>
      </c>
    </row>
    <row r="61" spans="1:4" ht="63" x14ac:dyDescent="0.25">
      <c r="A61" s="22" t="s">
        <v>415</v>
      </c>
      <c r="B61" s="28" t="s">
        <v>201</v>
      </c>
      <c r="C61" s="17" t="s">
        <v>13</v>
      </c>
      <c r="D61" s="35">
        <v>1</v>
      </c>
    </row>
    <row r="62" spans="1:4" s="45" customFormat="1" ht="31.5" x14ac:dyDescent="0.25">
      <c r="A62" s="22" t="s">
        <v>415</v>
      </c>
      <c r="B62" s="28" t="s">
        <v>202</v>
      </c>
      <c r="C62" s="17" t="s">
        <v>15</v>
      </c>
      <c r="D62" s="35">
        <v>91.5</v>
      </c>
    </row>
    <row r="63" spans="1:4" s="45" customFormat="1" ht="94.5" x14ac:dyDescent="0.25">
      <c r="A63" s="22" t="s">
        <v>415</v>
      </c>
      <c r="B63" s="28" t="s">
        <v>462</v>
      </c>
      <c r="C63" s="17" t="s">
        <v>463</v>
      </c>
      <c r="D63" s="35">
        <v>18381.900000000001</v>
      </c>
    </row>
    <row r="64" spans="1:4" ht="31.5" x14ac:dyDescent="0.25">
      <c r="A64" s="39">
        <v>46</v>
      </c>
      <c r="B64" s="40" t="s">
        <v>208</v>
      </c>
      <c r="C64" s="38" t="s">
        <v>443</v>
      </c>
      <c r="D64" s="36">
        <f>SUM(D65:D69)</f>
        <v>1917.9</v>
      </c>
    </row>
    <row r="65" spans="1:4" s="45" customFormat="1" ht="63" x14ac:dyDescent="0.25">
      <c r="A65" s="22" t="s">
        <v>414</v>
      </c>
      <c r="B65" s="28" t="s">
        <v>464</v>
      </c>
      <c r="C65" s="17" t="s">
        <v>59</v>
      </c>
      <c r="D65" s="35">
        <v>20</v>
      </c>
    </row>
    <row r="66" spans="1:4" ht="47.25" x14ac:dyDescent="0.25">
      <c r="A66" s="22" t="s">
        <v>414</v>
      </c>
      <c r="B66" s="28" t="s">
        <v>321</v>
      </c>
      <c r="C66" s="17" t="s">
        <v>21</v>
      </c>
      <c r="D66" s="35">
        <v>1343.2</v>
      </c>
    </row>
    <row r="67" spans="1:4" ht="31.5" x14ac:dyDescent="0.25">
      <c r="A67" s="22" t="s">
        <v>414</v>
      </c>
      <c r="B67" s="28" t="s">
        <v>200</v>
      </c>
      <c r="C67" s="17" t="s">
        <v>12</v>
      </c>
      <c r="D67" s="35">
        <v>515</v>
      </c>
    </row>
    <row r="68" spans="1:4" ht="63" x14ac:dyDescent="0.25">
      <c r="A68" s="22" t="s">
        <v>414</v>
      </c>
      <c r="B68" s="28" t="s">
        <v>201</v>
      </c>
      <c r="C68" s="17" t="s">
        <v>22</v>
      </c>
      <c r="D68" s="35">
        <v>38.299999999999997</v>
      </c>
    </row>
    <row r="69" spans="1:4" s="47" customFormat="1" ht="31.5" x14ac:dyDescent="0.25">
      <c r="A69" s="22" t="s">
        <v>414</v>
      </c>
      <c r="B69" s="28" t="s">
        <v>194</v>
      </c>
      <c r="C69" s="17" t="s">
        <v>14</v>
      </c>
      <c r="D69" s="35">
        <v>1.4</v>
      </c>
    </row>
    <row r="70" spans="1:4" ht="63" x14ac:dyDescent="0.25">
      <c r="A70" s="39">
        <v>48</v>
      </c>
      <c r="B70" s="40" t="s">
        <v>208</v>
      </c>
      <c r="C70" s="38" t="s">
        <v>209</v>
      </c>
      <c r="D70" s="36">
        <f>SUM(D71:D75)</f>
        <v>63458.3</v>
      </c>
    </row>
    <row r="71" spans="1:4" ht="31.5" x14ac:dyDescent="0.25">
      <c r="A71" s="22" t="s">
        <v>408</v>
      </c>
      <c r="B71" s="28" t="s">
        <v>409</v>
      </c>
      <c r="C71" s="17" t="s">
        <v>47</v>
      </c>
      <c r="D71" s="35">
        <v>10913.6</v>
      </c>
    </row>
    <row r="72" spans="1:4" ht="31.5" customHeight="1" x14ac:dyDescent="0.25">
      <c r="A72" s="22" t="s">
        <v>408</v>
      </c>
      <c r="B72" s="28" t="s">
        <v>410</v>
      </c>
      <c r="C72" s="17" t="s">
        <v>48</v>
      </c>
      <c r="D72" s="35">
        <v>617.1</v>
      </c>
    </row>
    <row r="73" spans="1:4" ht="31.5" x14ac:dyDescent="0.25">
      <c r="A73" s="22" t="s">
        <v>408</v>
      </c>
      <c r="B73" s="28" t="s">
        <v>411</v>
      </c>
      <c r="C73" s="17" t="s">
        <v>49</v>
      </c>
      <c r="D73" s="35">
        <v>16429</v>
      </c>
    </row>
    <row r="74" spans="1:4" ht="31.5" x14ac:dyDescent="0.25">
      <c r="A74" s="22" t="s">
        <v>408</v>
      </c>
      <c r="B74" s="28" t="s">
        <v>412</v>
      </c>
      <c r="C74" s="17" t="s">
        <v>50</v>
      </c>
      <c r="D74" s="35">
        <v>43258.9</v>
      </c>
    </row>
    <row r="75" spans="1:4" ht="63" x14ac:dyDescent="0.25">
      <c r="A75" s="22" t="s">
        <v>408</v>
      </c>
      <c r="B75" s="28" t="s">
        <v>413</v>
      </c>
      <c r="C75" s="17" t="s">
        <v>51</v>
      </c>
      <c r="D75" s="35">
        <v>-7760.3</v>
      </c>
    </row>
    <row r="76" spans="1:4" ht="47.25" x14ac:dyDescent="0.25">
      <c r="A76" s="39">
        <v>53</v>
      </c>
      <c r="B76" s="40" t="s">
        <v>208</v>
      </c>
      <c r="C76" s="38" t="s">
        <v>210</v>
      </c>
      <c r="D76" s="36">
        <f>D77</f>
        <v>927.9</v>
      </c>
    </row>
    <row r="77" spans="1:4" ht="47.25" x14ac:dyDescent="0.25">
      <c r="A77" s="22" t="s">
        <v>407</v>
      </c>
      <c r="B77" s="29" t="s">
        <v>317</v>
      </c>
      <c r="C77" s="17" t="s">
        <v>52</v>
      </c>
      <c r="D77" s="37">
        <v>927.9</v>
      </c>
    </row>
    <row r="78" spans="1:4" ht="94.5" x14ac:dyDescent="0.25">
      <c r="A78" s="39">
        <v>96</v>
      </c>
      <c r="B78" s="40" t="s">
        <v>208</v>
      </c>
      <c r="C78" s="38" t="s">
        <v>211</v>
      </c>
      <c r="D78" s="43">
        <f>D79</f>
        <v>327</v>
      </c>
    </row>
    <row r="79" spans="1:4" ht="94.5" x14ac:dyDescent="0.25">
      <c r="A79" s="22" t="s">
        <v>405</v>
      </c>
      <c r="B79" s="28" t="s">
        <v>406</v>
      </c>
      <c r="C79" s="17" t="s">
        <v>53</v>
      </c>
      <c r="D79" s="35">
        <v>327</v>
      </c>
    </row>
    <row r="80" spans="1:4" ht="31.5" x14ac:dyDescent="0.25">
      <c r="A80" s="39">
        <v>97</v>
      </c>
      <c r="B80" s="40" t="s">
        <v>208</v>
      </c>
      <c r="C80" s="38" t="s">
        <v>444</v>
      </c>
      <c r="D80" s="36">
        <f>SUM(D81:D94)</f>
        <v>902003.29999999993</v>
      </c>
    </row>
    <row r="81" spans="1:4" ht="31.5" x14ac:dyDescent="0.25">
      <c r="A81" s="22" t="s">
        <v>403</v>
      </c>
      <c r="B81" s="28" t="s">
        <v>200</v>
      </c>
      <c r="C81" s="17" t="s">
        <v>12</v>
      </c>
      <c r="D81" s="35">
        <v>1814.1</v>
      </c>
    </row>
    <row r="82" spans="1:4" s="47" customFormat="1" ht="62.25" customHeight="1" x14ac:dyDescent="0.25">
      <c r="A82" s="22" t="s">
        <v>403</v>
      </c>
      <c r="B82" s="28" t="s">
        <v>322</v>
      </c>
      <c r="C82" s="57" t="s">
        <v>122</v>
      </c>
      <c r="D82" s="35">
        <v>49.5</v>
      </c>
    </row>
    <row r="83" spans="1:4" ht="63" x14ac:dyDescent="0.25">
      <c r="A83" s="22" t="s">
        <v>403</v>
      </c>
      <c r="B83" s="28" t="s">
        <v>201</v>
      </c>
      <c r="C83" s="17" t="s">
        <v>22</v>
      </c>
      <c r="D83" s="35">
        <v>91.9</v>
      </c>
    </row>
    <row r="84" spans="1:4" ht="31.5" x14ac:dyDescent="0.25">
      <c r="A84" s="22" t="s">
        <v>403</v>
      </c>
      <c r="B84" s="28" t="s">
        <v>194</v>
      </c>
      <c r="C84" s="17" t="s">
        <v>14</v>
      </c>
      <c r="D84" s="35">
        <v>9.4</v>
      </c>
    </row>
    <row r="85" spans="1:4" ht="110.25" x14ac:dyDescent="0.25">
      <c r="A85" s="22" t="s">
        <v>403</v>
      </c>
      <c r="B85" s="27" t="s">
        <v>465</v>
      </c>
      <c r="C85" s="18" t="s">
        <v>54</v>
      </c>
      <c r="D85" s="35">
        <v>17252.5</v>
      </c>
    </row>
    <row r="86" spans="1:4" ht="63" x14ac:dyDescent="0.25">
      <c r="A86" s="22" t="s">
        <v>403</v>
      </c>
      <c r="B86" s="27" t="s">
        <v>466</v>
      </c>
      <c r="C86" s="17" t="s">
        <v>467</v>
      </c>
      <c r="D86" s="35">
        <v>19529.599999999999</v>
      </c>
    </row>
    <row r="87" spans="1:4" ht="63" x14ac:dyDescent="0.25">
      <c r="A87" s="22" t="s">
        <v>403</v>
      </c>
      <c r="B87" s="27" t="s">
        <v>468</v>
      </c>
      <c r="C87" s="17" t="s">
        <v>469</v>
      </c>
      <c r="D87" s="35">
        <v>1102.5</v>
      </c>
    </row>
    <row r="88" spans="1:4" ht="63" x14ac:dyDescent="0.25">
      <c r="A88" s="22" t="s">
        <v>403</v>
      </c>
      <c r="B88" s="27" t="s">
        <v>470</v>
      </c>
      <c r="C88" s="17" t="s">
        <v>55</v>
      </c>
      <c r="D88" s="35">
        <v>860016.4</v>
      </c>
    </row>
    <row r="89" spans="1:4" ht="126" x14ac:dyDescent="0.25">
      <c r="A89" s="22" t="s">
        <v>403</v>
      </c>
      <c r="B89" s="29" t="s">
        <v>404</v>
      </c>
      <c r="C89" s="17" t="s">
        <v>56</v>
      </c>
      <c r="D89" s="35">
        <v>3527.7</v>
      </c>
    </row>
    <row r="90" spans="1:4" ht="46.5" customHeight="1" x14ac:dyDescent="0.25">
      <c r="A90" s="22" t="s">
        <v>403</v>
      </c>
      <c r="B90" s="29" t="s">
        <v>351</v>
      </c>
      <c r="C90" s="17" t="s">
        <v>57</v>
      </c>
      <c r="D90" s="35">
        <v>92.3</v>
      </c>
    </row>
    <row r="91" spans="1:4" ht="51" customHeight="1" x14ac:dyDescent="0.25">
      <c r="A91" s="22" t="s">
        <v>403</v>
      </c>
      <c r="B91" s="29" t="s">
        <v>352</v>
      </c>
      <c r="C91" s="17" t="s">
        <v>58</v>
      </c>
      <c r="D91" s="35">
        <v>1</v>
      </c>
    </row>
    <row r="92" spans="1:4" ht="78.75" x14ac:dyDescent="0.25">
      <c r="A92" s="22" t="s">
        <v>403</v>
      </c>
      <c r="B92" s="29" t="s">
        <v>197</v>
      </c>
      <c r="C92" s="17" t="s">
        <v>17</v>
      </c>
      <c r="D92" s="35">
        <v>88</v>
      </c>
    </row>
    <row r="93" spans="1:4" ht="78.75" x14ac:dyDescent="0.25">
      <c r="A93" s="22" t="s">
        <v>403</v>
      </c>
      <c r="B93" s="30" t="s">
        <v>196</v>
      </c>
      <c r="C93" s="17" t="s">
        <v>18</v>
      </c>
      <c r="D93" s="35">
        <v>9.1999999999999993</v>
      </c>
    </row>
    <row r="94" spans="1:4" s="47" customFormat="1" ht="63" x14ac:dyDescent="0.25">
      <c r="A94" s="22" t="s">
        <v>403</v>
      </c>
      <c r="B94" s="30" t="s">
        <v>471</v>
      </c>
      <c r="C94" s="17" t="s">
        <v>19</v>
      </c>
      <c r="D94" s="35">
        <v>-1580.8</v>
      </c>
    </row>
    <row r="95" spans="1:4" ht="30.75" customHeight="1" x14ac:dyDescent="0.25">
      <c r="A95" s="39">
        <v>98</v>
      </c>
      <c r="B95" s="40" t="s">
        <v>208</v>
      </c>
      <c r="C95" s="38" t="s">
        <v>445</v>
      </c>
      <c r="D95" s="36">
        <f>SUM(D96:D104)</f>
        <v>40334.399999999994</v>
      </c>
    </row>
    <row r="96" spans="1:4" ht="63" x14ac:dyDescent="0.25">
      <c r="A96" s="22" t="s">
        <v>398</v>
      </c>
      <c r="B96" s="28" t="s">
        <v>353</v>
      </c>
      <c r="C96" s="17" t="s">
        <v>59</v>
      </c>
      <c r="D96" s="35">
        <v>2258.1999999999998</v>
      </c>
    </row>
    <row r="97" spans="1:4" ht="79.5" customHeight="1" x14ac:dyDescent="0.25">
      <c r="A97" s="22" t="s">
        <v>398</v>
      </c>
      <c r="B97" s="28" t="s">
        <v>399</v>
      </c>
      <c r="C97" s="17" t="s">
        <v>60</v>
      </c>
      <c r="D97" s="35">
        <v>4963</v>
      </c>
    </row>
    <row r="98" spans="1:4" ht="80.25" customHeight="1" x14ac:dyDescent="0.25">
      <c r="A98" s="22" t="s">
        <v>398</v>
      </c>
      <c r="B98" s="28" t="s">
        <v>400</v>
      </c>
      <c r="C98" s="17" t="s">
        <v>61</v>
      </c>
      <c r="D98" s="35">
        <v>195</v>
      </c>
    </row>
    <row r="99" spans="1:4" ht="31.5" x14ac:dyDescent="0.25">
      <c r="A99" s="22" t="s">
        <v>398</v>
      </c>
      <c r="B99" s="28" t="s">
        <v>401</v>
      </c>
      <c r="C99" s="17" t="s">
        <v>62</v>
      </c>
      <c r="D99" s="35">
        <v>450</v>
      </c>
    </row>
    <row r="100" spans="1:4" ht="31.5" x14ac:dyDescent="0.25">
      <c r="A100" s="22" t="s">
        <v>398</v>
      </c>
      <c r="B100" s="28" t="s">
        <v>200</v>
      </c>
      <c r="C100" s="17" t="s">
        <v>12</v>
      </c>
      <c r="D100" s="35">
        <v>566.20000000000005</v>
      </c>
    </row>
    <row r="101" spans="1:4" ht="94.5" x14ac:dyDescent="0.25">
      <c r="A101" s="22" t="s">
        <v>398</v>
      </c>
      <c r="B101" s="28" t="s">
        <v>344</v>
      </c>
      <c r="C101" s="21" t="s">
        <v>63</v>
      </c>
      <c r="D101" s="35">
        <v>4.5999999999999996</v>
      </c>
    </row>
    <row r="102" spans="1:4" s="47" customFormat="1" ht="95.25" customHeight="1" x14ac:dyDescent="0.25">
      <c r="A102" s="22" t="s">
        <v>398</v>
      </c>
      <c r="B102" s="28" t="s">
        <v>254</v>
      </c>
      <c r="C102" s="21" t="s">
        <v>71</v>
      </c>
      <c r="D102" s="35">
        <v>729.3</v>
      </c>
    </row>
    <row r="103" spans="1:4" ht="47.25" x14ac:dyDescent="0.25">
      <c r="A103" s="22" t="s">
        <v>398</v>
      </c>
      <c r="B103" s="27" t="s">
        <v>347</v>
      </c>
      <c r="C103" s="18" t="s">
        <v>25</v>
      </c>
      <c r="D103" s="35">
        <v>8607.4</v>
      </c>
    </row>
    <row r="104" spans="1:4" ht="47.25" x14ac:dyDescent="0.25">
      <c r="A104" s="22" t="s">
        <v>398</v>
      </c>
      <c r="B104" s="27" t="s">
        <v>402</v>
      </c>
      <c r="C104" s="17" t="s">
        <v>64</v>
      </c>
      <c r="D104" s="35">
        <v>22560.7</v>
      </c>
    </row>
    <row r="105" spans="1:4" ht="63" x14ac:dyDescent="0.25">
      <c r="A105" s="39">
        <v>100</v>
      </c>
      <c r="B105" s="40" t="s">
        <v>208</v>
      </c>
      <c r="C105" s="38" t="s">
        <v>212</v>
      </c>
      <c r="D105" s="36">
        <f>SUM(D106:D109)</f>
        <v>7404866.1000000006</v>
      </c>
    </row>
    <row r="106" spans="1:4" ht="94.5" x14ac:dyDescent="0.25">
      <c r="A106" s="22" t="s">
        <v>393</v>
      </c>
      <c r="B106" s="28" t="s">
        <v>394</v>
      </c>
      <c r="C106" s="17" t="s">
        <v>65</v>
      </c>
      <c r="D106" s="35">
        <v>2531420.7000000002</v>
      </c>
    </row>
    <row r="107" spans="1:4" ht="110.25" x14ac:dyDescent="0.25">
      <c r="A107" s="22" t="s">
        <v>393</v>
      </c>
      <c r="B107" s="28" t="s">
        <v>395</v>
      </c>
      <c r="C107" s="17" t="s">
        <v>66</v>
      </c>
      <c r="D107" s="35">
        <v>38641</v>
      </c>
    </row>
    <row r="108" spans="1:4" ht="94.5" x14ac:dyDescent="0.25">
      <c r="A108" s="22" t="s">
        <v>393</v>
      </c>
      <c r="B108" s="28" t="s">
        <v>396</v>
      </c>
      <c r="C108" s="17" t="s">
        <v>67</v>
      </c>
      <c r="D108" s="35">
        <v>5209741.5</v>
      </c>
    </row>
    <row r="109" spans="1:4" ht="94.5" x14ac:dyDescent="0.25">
      <c r="A109" s="22" t="s">
        <v>393</v>
      </c>
      <c r="B109" s="28" t="s">
        <v>397</v>
      </c>
      <c r="C109" s="17" t="s">
        <v>68</v>
      </c>
      <c r="D109" s="35">
        <v>-374937.1</v>
      </c>
    </row>
    <row r="110" spans="1:4" ht="31.5" x14ac:dyDescent="0.25">
      <c r="A110" s="39">
        <v>102</v>
      </c>
      <c r="B110" s="40" t="s">
        <v>208</v>
      </c>
      <c r="C110" s="38" t="s">
        <v>213</v>
      </c>
      <c r="D110" s="36">
        <f>SUM(D111:D112)</f>
        <v>303.8</v>
      </c>
    </row>
    <row r="111" spans="1:4" s="47" customFormat="1" ht="58.5" customHeight="1" x14ac:dyDescent="0.25">
      <c r="A111" s="54">
        <v>102</v>
      </c>
      <c r="B111" s="28" t="s">
        <v>253</v>
      </c>
      <c r="C111" s="17" t="s">
        <v>179</v>
      </c>
      <c r="D111" s="35">
        <v>276.8</v>
      </c>
    </row>
    <row r="112" spans="1:4" ht="63" x14ac:dyDescent="0.25">
      <c r="A112" s="22" t="s">
        <v>392</v>
      </c>
      <c r="B112" s="28" t="s">
        <v>201</v>
      </c>
      <c r="C112" s="17" t="s">
        <v>22</v>
      </c>
      <c r="D112" s="35">
        <v>27</v>
      </c>
    </row>
    <row r="113" spans="1:4" ht="31.5" x14ac:dyDescent="0.25">
      <c r="A113" s="39">
        <v>105</v>
      </c>
      <c r="B113" s="40" t="s">
        <v>208</v>
      </c>
      <c r="C113" s="38" t="s">
        <v>446</v>
      </c>
      <c r="D113" s="36">
        <f>SUM(D114:D118)</f>
        <v>8524.7000000000007</v>
      </c>
    </row>
    <row r="114" spans="1:4" ht="31.5" x14ac:dyDescent="0.25">
      <c r="A114" s="22" t="s">
        <v>391</v>
      </c>
      <c r="B114" s="28" t="s">
        <v>200</v>
      </c>
      <c r="C114" s="17" t="s">
        <v>12</v>
      </c>
      <c r="D114" s="35">
        <v>896.8</v>
      </c>
    </row>
    <row r="115" spans="1:4" ht="31.5" x14ac:dyDescent="0.25">
      <c r="A115" s="22" t="s">
        <v>391</v>
      </c>
      <c r="B115" s="28" t="s">
        <v>194</v>
      </c>
      <c r="C115" s="17" t="s">
        <v>14</v>
      </c>
      <c r="D115" s="35">
        <v>-331</v>
      </c>
    </row>
    <row r="116" spans="1:4" ht="47.25" x14ac:dyDescent="0.25">
      <c r="A116" s="22" t="s">
        <v>391</v>
      </c>
      <c r="B116" s="27" t="s">
        <v>472</v>
      </c>
      <c r="C116" s="18" t="s">
        <v>473</v>
      </c>
      <c r="D116" s="35">
        <v>6773.1</v>
      </c>
    </row>
    <row r="117" spans="1:4" ht="49.5" customHeight="1" x14ac:dyDescent="0.25">
      <c r="A117" s="22" t="s">
        <v>391</v>
      </c>
      <c r="B117" s="29" t="s">
        <v>351</v>
      </c>
      <c r="C117" s="17" t="s">
        <v>57</v>
      </c>
      <c r="D117" s="35">
        <v>3.1</v>
      </c>
    </row>
    <row r="118" spans="1:4" ht="63" x14ac:dyDescent="0.25">
      <c r="A118" s="22" t="s">
        <v>391</v>
      </c>
      <c r="B118" s="29" t="s">
        <v>249</v>
      </c>
      <c r="C118" s="17" t="s">
        <v>69</v>
      </c>
      <c r="D118" s="35">
        <v>1182.7</v>
      </c>
    </row>
    <row r="119" spans="1:4" ht="220.5" customHeight="1" x14ac:dyDescent="0.25">
      <c r="A119" s="39">
        <v>106</v>
      </c>
      <c r="B119" s="40" t="s">
        <v>208</v>
      </c>
      <c r="C119" s="38" t="s">
        <v>214</v>
      </c>
      <c r="D119" s="36">
        <f>SUM(D120:D123)</f>
        <v>2346.5</v>
      </c>
    </row>
    <row r="120" spans="1:4" ht="47.25" x14ac:dyDescent="0.25">
      <c r="A120" s="22" t="s">
        <v>390</v>
      </c>
      <c r="B120" s="29" t="s">
        <v>317</v>
      </c>
      <c r="C120" s="17" t="s">
        <v>52</v>
      </c>
      <c r="D120" s="37">
        <v>587.1</v>
      </c>
    </row>
    <row r="121" spans="1:4" ht="63" x14ac:dyDescent="0.25">
      <c r="A121" s="22" t="s">
        <v>390</v>
      </c>
      <c r="B121" s="31" t="s">
        <v>260</v>
      </c>
      <c r="C121" s="17" t="s">
        <v>70</v>
      </c>
      <c r="D121" s="35">
        <v>7.2</v>
      </c>
    </row>
    <row r="122" spans="1:4" s="47" customFormat="1" ht="47.25" x14ac:dyDescent="0.25">
      <c r="A122" s="22" t="s">
        <v>390</v>
      </c>
      <c r="B122" s="28" t="s">
        <v>474</v>
      </c>
      <c r="C122" s="17" t="s">
        <v>179</v>
      </c>
      <c r="D122" s="35">
        <v>776.5</v>
      </c>
    </row>
    <row r="123" spans="1:4" ht="63" x14ac:dyDescent="0.25">
      <c r="A123" s="22" t="s">
        <v>390</v>
      </c>
      <c r="B123" s="28" t="s">
        <v>201</v>
      </c>
      <c r="C123" s="17" t="s">
        <v>22</v>
      </c>
      <c r="D123" s="35">
        <v>975.7</v>
      </c>
    </row>
    <row r="124" spans="1:4" ht="15.75" x14ac:dyDescent="0.25">
      <c r="A124" s="39">
        <v>111</v>
      </c>
      <c r="B124" s="40" t="s">
        <v>208</v>
      </c>
      <c r="C124" s="38" t="s">
        <v>215</v>
      </c>
      <c r="D124" s="36">
        <f>SUM(D125:D126)</f>
        <v>301.8</v>
      </c>
    </row>
    <row r="125" spans="1:4" ht="94.5" x14ac:dyDescent="0.25">
      <c r="A125" s="22" t="s">
        <v>389</v>
      </c>
      <c r="B125" s="28" t="s">
        <v>254</v>
      </c>
      <c r="C125" s="17" t="s">
        <v>71</v>
      </c>
      <c r="D125" s="35">
        <v>12.3</v>
      </c>
    </row>
    <row r="126" spans="1:4" ht="48" customHeight="1" x14ac:dyDescent="0.25">
      <c r="A126" s="22" t="s">
        <v>389</v>
      </c>
      <c r="B126" s="29" t="s">
        <v>351</v>
      </c>
      <c r="C126" s="17" t="s">
        <v>57</v>
      </c>
      <c r="D126" s="35">
        <v>289.5</v>
      </c>
    </row>
    <row r="127" spans="1:4" ht="31.5" x14ac:dyDescent="0.25">
      <c r="A127" s="39">
        <v>115</v>
      </c>
      <c r="B127" s="40" t="s">
        <v>208</v>
      </c>
      <c r="C127" s="38" t="s">
        <v>216</v>
      </c>
      <c r="D127" s="36">
        <f>SUM(D128:D128)</f>
        <v>-55.1</v>
      </c>
    </row>
    <row r="128" spans="1:4" ht="63" x14ac:dyDescent="0.25">
      <c r="A128" s="22" t="s">
        <v>388</v>
      </c>
      <c r="B128" s="28" t="s">
        <v>201</v>
      </c>
      <c r="C128" s="17" t="s">
        <v>22</v>
      </c>
      <c r="D128" s="35">
        <v>-55.1</v>
      </c>
    </row>
    <row r="129" spans="1:4" ht="31.5" x14ac:dyDescent="0.25">
      <c r="A129" s="39">
        <v>120</v>
      </c>
      <c r="B129" s="40" t="s">
        <v>208</v>
      </c>
      <c r="C129" s="38" t="s">
        <v>217</v>
      </c>
      <c r="D129" s="36">
        <f>SUM(D130:D138)</f>
        <v>334627.3</v>
      </c>
    </row>
    <row r="130" spans="1:4" ht="94.5" x14ac:dyDescent="0.25">
      <c r="A130" s="22" t="s">
        <v>381</v>
      </c>
      <c r="B130" s="28" t="s">
        <v>346</v>
      </c>
      <c r="C130" s="17" t="s">
        <v>20</v>
      </c>
      <c r="D130" s="35">
        <v>72.900000000000006</v>
      </c>
    </row>
    <row r="131" spans="1:4" ht="63" x14ac:dyDescent="0.25">
      <c r="A131" s="22" t="s">
        <v>381</v>
      </c>
      <c r="B131" s="28" t="s">
        <v>382</v>
      </c>
      <c r="C131" s="17" t="s">
        <v>72</v>
      </c>
      <c r="D131" s="35">
        <v>1274.5999999999999</v>
      </c>
    </row>
    <row r="132" spans="1:4" ht="110.25" customHeight="1" x14ac:dyDescent="0.25">
      <c r="A132" s="22" t="s">
        <v>381</v>
      </c>
      <c r="B132" s="28" t="s">
        <v>383</v>
      </c>
      <c r="C132" s="17" t="s">
        <v>73</v>
      </c>
      <c r="D132" s="35">
        <v>141102.9</v>
      </c>
    </row>
    <row r="133" spans="1:4" ht="94.5" x14ac:dyDescent="0.25">
      <c r="A133" s="22" t="s">
        <v>381</v>
      </c>
      <c r="B133" s="28" t="s">
        <v>384</v>
      </c>
      <c r="C133" s="17" t="s">
        <v>74</v>
      </c>
      <c r="D133" s="35">
        <v>16275.5</v>
      </c>
    </row>
    <row r="134" spans="1:4" ht="63" x14ac:dyDescent="0.25">
      <c r="A134" s="22" t="s">
        <v>381</v>
      </c>
      <c r="B134" s="28" t="s">
        <v>385</v>
      </c>
      <c r="C134" s="21" t="s">
        <v>75</v>
      </c>
      <c r="D134" s="35">
        <v>5905.4</v>
      </c>
    </row>
    <row r="135" spans="1:4" s="47" customFormat="1" ht="31.5" x14ac:dyDescent="0.25">
      <c r="A135" s="22" t="s">
        <v>381</v>
      </c>
      <c r="B135" s="28" t="s">
        <v>200</v>
      </c>
      <c r="C135" s="21" t="s">
        <v>12</v>
      </c>
      <c r="D135" s="35">
        <v>762.8</v>
      </c>
    </row>
    <row r="136" spans="1:4" ht="141.75" x14ac:dyDescent="0.25">
      <c r="A136" s="22" t="s">
        <v>381</v>
      </c>
      <c r="B136" s="28" t="s">
        <v>386</v>
      </c>
      <c r="C136" s="17" t="s">
        <v>76</v>
      </c>
      <c r="D136" s="35">
        <v>115201</v>
      </c>
    </row>
    <row r="137" spans="1:4" ht="81" customHeight="1" x14ac:dyDescent="0.25">
      <c r="A137" s="22" t="s">
        <v>381</v>
      </c>
      <c r="B137" s="28" t="s">
        <v>387</v>
      </c>
      <c r="C137" s="17" t="s">
        <v>77</v>
      </c>
      <c r="D137" s="35">
        <v>51459.4</v>
      </c>
    </row>
    <row r="138" spans="1:4" ht="63" x14ac:dyDescent="0.25">
      <c r="A138" s="22" t="s">
        <v>381</v>
      </c>
      <c r="B138" s="28" t="s">
        <v>201</v>
      </c>
      <c r="C138" s="17" t="s">
        <v>22</v>
      </c>
      <c r="D138" s="35">
        <v>2572.8000000000002</v>
      </c>
    </row>
    <row r="139" spans="1:4" ht="31.5" x14ac:dyDescent="0.25">
      <c r="A139" s="39">
        <v>123</v>
      </c>
      <c r="B139" s="40" t="s">
        <v>208</v>
      </c>
      <c r="C139" s="38" t="s">
        <v>447</v>
      </c>
      <c r="D139" s="36">
        <f>SUM(D140:D142)</f>
        <v>254789.4</v>
      </c>
    </row>
    <row r="140" spans="1:4" ht="31.5" x14ac:dyDescent="0.25">
      <c r="A140" s="22" t="s">
        <v>380</v>
      </c>
      <c r="B140" s="28" t="s">
        <v>200</v>
      </c>
      <c r="C140" s="17" t="s">
        <v>12</v>
      </c>
      <c r="D140" s="35">
        <v>39337.199999999997</v>
      </c>
    </row>
    <row r="141" spans="1:4" ht="78.75" x14ac:dyDescent="0.25">
      <c r="A141" s="22" t="s">
        <v>380</v>
      </c>
      <c r="B141" s="46" t="s">
        <v>475</v>
      </c>
      <c r="C141" s="44" t="s">
        <v>476</v>
      </c>
      <c r="D141" s="35">
        <v>215451.8</v>
      </c>
    </row>
    <row r="142" spans="1:4" ht="48.75" customHeight="1" x14ac:dyDescent="0.25">
      <c r="A142" s="22" t="s">
        <v>380</v>
      </c>
      <c r="B142" s="46" t="s">
        <v>352</v>
      </c>
      <c r="C142" s="44" t="s">
        <v>58</v>
      </c>
      <c r="D142" s="35">
        <v>0.4</v>
      </c>
    </row>
    <row r="143" spans="1:4" ht="31.5" x14ac:dyDescent="0.25">
      <c r="A143" s="39">
        <v>124</v>
      </c>
      <c r="B143" s="40" t="s">
        <v>208</v>
      </c>
      <c r="C143" s="38" t="s">
        <v>448</v>
      </c>
      <c r="D143" s="36">
        <f>SUM(D144:D155)</f>
        <v>685105.29999999993</v>
      </c>
    </row>
    <row r="144" spans="1:4" ht="31.5" x14ac:dyDescent="0.25">
      <c r="A144" s="22" t="s">
        <v>376</v>
      </c>
      <c r="B144" s="28" t="s">
        <v>200</v>
      </c>
      <c r="C144" s="17" t="s">
        <v>12</v>
      </c>
      <c r="D144" s="35">
        <v>3069.5</v>
      </c>
    </row>
    <row r="145" spans="1:4" s="47" customFormat="1" ht="78.75" x14ac:dyDescent="0.25">
      <c r="A145" s="22" t="s">
        <v>376</v>
      </c>
      <c r="B145" s="28" t="s">
        <v>309</v>
      </c>
      <c r="C145" s="17" t="s">
        <v>81</v>
      </c>
      <c r="D145" s="35">
        <v>15.5</v>
      </c>
    </row>
    <row r="146" spans="1:4" ht="63" x14ac:dyDescent="0.25">
      <c r="A146" s="22" t="s">
        <v>376</v>
      </c>
      <c r="B146" s="28" t="s">
        <v>201</v>
      </c>
      <c r="C146" s="17" t="s">
        <v>13</v>
      </c>
      <c r="D146" s="35">
        <v>3271.6</v>
      </c>
    </row>
    <row r="147" spans="1:4" ht="47.25" x14ac:dyDescent="0.25">
      <c r="A147" s="22" t="s">
        <v>376</v>
      </c>
      <c r="B147" s="48" t="s">
        <v>477</v>
      </c>
      <c r="C147" s="44" t="s">
        <v>25</v>
      </c>
      <c r="D147" s="35">
        <v>423195.6</v>
      </c>
    </row>
    <row r="148" spans="1:4" ht="65.25" customHeight="1" x14ac:dyDescent="0.25">
      <c r="A148" s="22" t="s">
        <v>376</v>
      </c>
      <c r="B148" s="27" t="s">
        <v>325</v>
      </c>
      <c r="C148" s="18" t="s">
        <v>26</v>
      </c>
      <c r="D148" s="35">
        <v>50000</v>
      </c>
    </row>
    <row r="149" spans="1:4" ht="126" x14ac:dyDescent="0.25">
      <c r="A149" s="22" t="s">
        <v>376</v>
      </c>
      <c r="B149" s="27" t="s">
        <v>377</v>
      </c>
      <c r="C149" s="44" t="s">
        <v>78</v>
      </c>
      <c r="D149" s="35">
        <v>154013.9</v>
      </c>
    </row>
    <row r="150" spans="1:4" ht="110.25" x14ac:dyDescent="0.25">
      <c r="A150" s="22" t="s">
        <v>376</v>
      </c>
      <c r="B150" s="27" t="s">
        <v>378</v>
      </c>
      <c r="C150" s="44" t="s">
        <v>478</v>
      </c>
      <c r="D150" s="35">
        <v>26111.7</v>
      </c>
    </row>
    <row r="151" spans="1:4" ht="63" x14ac:dyDescent="0.25">
      <c r="A151" s="22" t="s">
        <v>376</v>
      </c>
      <c r="B151" s="46" t="s">
        <v>479</v>
      </c>
      <c r="C151" s="44" t="s">
        <v>480</v>
      </c>
      <c r="D151" s="35">
        <v>8181.1</v>
      </c>
    </row>
    <row r="152" spans="1:4" ht="47.25" x14ac:dyDescent="0.25">
      <c r="A152" s="22" t="s">
        <v>376</v>
      </c>
      <c r="B152" s="32" t="s">
        <v>379</v>
      </c>
      <c r="C152" s="49" t="s">
        <v>79</v>
      </c>
      <c r="D152" s="35">
        <v>30000</v>
      </c>
    </row>
    <row r="153" spans="1:4" ht="78.75" x14ac:dyDescent="0.25">
      <c r="A153" s="22" t="s">
        <v>376</v>
      </c>
      <c r="B153" s="46" t="s">
        <v>197</v>
      </c>
      <c r="C153" s="44" t="s">
        <v>17</v>
      </c>
      <c r="D153" s="35">
        <v>8212</v>
      </c>
    </row>
    <row r="154" spans="1:4" ht="78.75" x14ac:dyDescent="0.25">
      <c r="A154" s="22" t="s">
        <v>376</v>
      </c>
      <c r="B154" s="46" t="s">
        <v>481</v>
      </c>
      <c r="C154" s="44" t="s">
        <v>18</v>
      </c>
      <c r="D154" s="35">
        <v>5961.8</v>
      </c>
    </row>
    <row r="155" spans="1:4" ht="63" x14ac:dyDescent="0.25">
      <c r="A155" s="22" t="s">
        <v>376</v>
      </c>
      <c r="B155" s="46" t="s">
        <v>195</v>
      </c>
      <c r="C155" s="44" t="s">
        <v>19</v>
      </c>
      <c r="D155" s="35">
        <v>-26927.4</v>
      </c>
    </row>
    <row r="156" spans="1:4" ht="31.5" x14ac:dyDescent="0.25">
      <c r="A156" s="39">
        <v>126</v>
      </c>
      <c r="B156" s="40" t="s">
        <v>208</v>
      </c>
      <c r="C156" s="38" t="s">
        <v>449</v>
      </c>
      <c r="D156" s="36">
        <f>SUM(D157:D174)</f>
        <v>1675823.8999999997</v>
      </c>
    </row>
    <row r="157" spans="1:4" ht="47.25" x14ac:dyDescent="0.25">
      <c r="A157" s="22" t="s">
        <v>368</v>
      </c>
      <c r="B157" s="28" t="s">
        <v>321</v>
      </c>
      <c r="C157" s="17" t="s">
        <v>21</v>
      </c>
      <c r="D157" s="35">
        <v>22558.7</v>
      </c>
    </row>
    <row r="158" spans="1:4" ht="31.5" x14ac:dyDescent="0.25">
      <c r="A158" s="22" t="s">
        <v>368</v>
      </c>
      <c r="B158" s="28" t="s">
        <v>200</v>
      </c>
      <c r="C158" s="17" t="s">
        <v>12</v>
      </c>
      <c r="D158" s="35">
        <v>13885.1</v>
      </c>
    </row>
    <row r="159" spans="1:4" ht="78.75" x14ac:dyDescent="0.25">
      <c r="A159" s="22" t="s">
        <v>368</v>
      </c>
      <c r="B159" s="28" t="s">
        <v>309</v>
      </c>
      <c r="C159" s="21" t="s">
        <v>81</v>
      </c>
      <c r="D159" s="35">
        <v>352.2</v>
      </c>
    </row>
    <row r="160" spans="1:4" s="47" customFormat="1" ht="94.5" x14ac:dyDescent="0.25">
      <c r="A160" s="22" t="s">
        <v>368</v>
      </c>
      <c r="B160" s="28" t="s">
        <v>254</v>
      </c>
      <c r="C160" s="21" t="s">
        <v>71</v>
      </c>
      <c r="D160" s="35">
        <v>3582.4</v>
      </c>
    </row>
    <row r="161" spans="1:4" ht="63" x14ac:dyDescent="0.25">
      <c r="A161" s="22" t="s">
        <v>368</v>
      </c>
      <c r="B161" s="28" t="s">
        <v>201</v>
      </c>
      <c r="C161" s="17" t="s">
        <v>22</v>
      </c>
      <c r="D161" s="35">
        <v>4844</v>
      </c>
    </row>
    <row r="162" spans="1:4" ht="63" x14ac:dyDescent="0.25">
      <c r="A162" s="22" t="s">
        <v>368</v>
      </c>
      <c r="B162" s="48" t="s">
        <v>369</v>
      </c>
      <c r="C162" s="44" t="s">
        <v>82</v>
      </c>
      <c r="D162" s="50">
        <v>38235.199999999997</v>
      </c>
    </row>
    <row r="163" spans="1:4" ht="94.5" x14ac:dyDescent="0.25">
      <c r="A163" s="22" t="s">
        <v>368</v>
      </c>
      <c r="B163" s="46" t="s">
        <v>482</v>
      </c>
      <c r="C163" s="44" t="s">
        <v>83</v>
      </c>
      <c r="D163" s="50">
        <v>30108.1</v>
      </c>
    </row>
    <row r="164" spans="1:4" ht="126" x14ac:dyDescent="0.25">
      <c r="A164" s="22" t="s">
        <v>368</v>
      </c>
      <c r="B164" s="46" t="s">
        <v>483</v>
      </c>
      <c r="C164" s="44" t="s">
        <v>484</v>
      </c>
      <c r="D164" s="50">
        <v>659485.9</v>
      </c>
    </row>
    <row r="165" spans="1:4" ht="94.5" x14ac:dyDescent="0.25">
      <c r="A165" s="22" t="s">
        <v>368</v>
      </c>
      <c r="B165" s="27" t="s">
        <v>485</v>
      </c>
      <c r="C165" s="44" t="s">
        <v>84</v>
      </c>
      <c r="D165" s="50">
        <v>320422.90000000002</v>
      </c>
    </row>
    <row r="166" spans="1:4" ht="63" x14ac:dyDescent="0.25">
      <c r="A166" s="22" t="s">
        <v>368</v>
      </c>
      <c r="B166" s="27" t="s">
        <v>370</v>
      </c>
      <c r="C166" s="44" t="s">
        <v>85</v>
      </c>
      <c r="D166" s="50">
        <v>64200</v>
      </c>
    </row>
    <row r="167" spans="1:4" ht="94.5" x14ac:dyDescent="0.25">
      <c r="A167" s="22" t="s">
        <v>368</v>
      </c>
      <c r="B167" s="27" t="s">
        <v>371</v>
      </c>
      <c r="C167" s="44" t="s">
        <v>86</v>
      </c>
      <c r="D167" s="50">
        <v>402822.9</v>
      </c>
    </row>
    <row r="168" spans="1:4" ht="157.5" x14ac:dyDescent="0.25">
      <c r="A168" s="22" t="s">
        <v>368</v>
      </c>
      <c r="B168" s="46" t="s">
        <v>372</v>
      </c>
      <c r="C168" s="44" t="s">
        <v>87</v>
      </c>
      <c r="D168" s="50">
        <v>9802</v>
      </c>
    </row>
    <row r="169" spans="1:4" ht="189" x14ac:dyDescent="0.25">
      <c r="A169" s="22" t="s">
        <v>368</v>
      </c>
      <c r="B169" s="46" t="s">
        <v>373</v>
      </c>
      <c r="C169" s="44" t="s">
        <v>88</v>
      </c>
      <c r="D169" s="50">
        <v>101330.7</v>
      </c>
    </row>
    <row r="170" spans="1:4" ht="64.5" customHeight="1" x14ac:dyDescent="0.25">
      <c r="A170" s="22" t="s">
        <v>368</v>
      </c>
      <c r="B170" s="46" t="s">
        <v>374</v>
      </c>
      <c r="C170" s="44" t="s">
        <v>89</v>
      </c>
      <c r="D170" s="50">
        <v>6248.5</v>
      </c>
    </row>
    <row r="171" spans="1:4" ht="205.5" customHeight="1" x14ac:dyDescent="0.25">
      <c r="A171" s="22" t="s">
        <v>368</v>
      </c>
      <c r="B171" s="46" t="s">
        <v>375</v>
      </c>
      <c r="C171" s="44" t="s">
        <v>486</v>
      </c>
      <c r="D171" s="50">
        <v>579.4</v>
      </c>
    </row>
    <row r="172" spans="1:4" ht="78.75" x14ac:dyDescent="0.25">
      <c r="A172" s="22" t="s">
        <v>368</v>
      </c>
      <c r="B172" s="46" t="s">
        <v>487</v>
      </c>
      <c r="C172" s="44" t="s">
        <v>488</v>
      </c>
      <c r="D172" s="50">
        <v>5718.9</v>
      </c>
    </row>
    <row r="173" spans="1:4" ht="48.75" customHeight="1" x14ac:dyDescent="0.25">
      <c r="A173" s="22" t="s">
        <v>368</v>
      </c>
      <c r="B173" s="46" t="s">
        <v>351</v>
      </c>
      <c r="C173" s="44" t="s">
        <v>57</v>
      </c>
      <c r="D173" s="35">
        <v>1678</v>
      </c>
    </row>
    <row r="174" spans="1:4" ht="63" x14ac:dyDescent="0.25">
      <c r="A174" s="22" t="s">
        <v>368</v>
      </c>
      <c r="B174" s="46" t="s">
        <v>195</v>
      </c>
      <c r="C174" s="44" t="s">
        <v>19</v>
      </c>
      <c r="D174" s="35">
        <v>-10031</v>
      </c>
    </row>
    <row r="175" spans="1:4" ht="31.5" x14ac:dyDescent="0.25">
      <c r="A175" s="39">
        <v>127</v>
      </c>
      <c r="B175" s="40" t="s">
        <v>208</v>
      </c>
      <c r="C175" s="38" t="s">
        <v>450</v>
      </c>
      <c r="D175" s="36">
        <f>SUM(D176:D182)</f>
        <v>24590.699999999997</v>
      </c>
    </row>
    <row r="176" spans="1:4" ht="48" customHeight="1" x14ac:dyDescent="0.25">
      <c r="A176" s="22" t="s">
        <v>365</v>
      </c>
      <c r="B176" s="28" t="s">
        <v>366</v>
      </c>
      <c r="C176" s="17" t="s">
        <v>90</v>
      </c>
      <c r="D176" s="35">
        <v>165</v>
      </c>
    </row>
    <row r="177" spans="1:4" ht="31.5" x14ac:dyDescent="0.25">
      <c r="A177" s="22" t="s">
        <v>365</v>
      </c>
      <c r="B177" s="28" t="s">
        <v>200</v>
      </c>
      <c r="C177" s="17" t="s">
        <v>12</v>
      </c>
      <c r="D177" s="35">
        <v>23.8</v>
      </c>
    </row>
    <row r="178" spans="1:4" s="47" customFormat="1" ht="31.5" x14ac:dyDescent="0.25">
      <c r="A178" s="22" t="s">
        <v>365</v>
      </c>
      <c r="B178" s="28" t="s">
        <v>194</v>
      </c>
      <c r="C178" s="17" t="s">
        <v>14</v>
      </c>
      <c r="D178" s="35">
        <v>-31.5</v>
      </c>
    </row>
    <row r="179" spans="1:4" ht="47.25" x14ac:dyDescent="0.25">
      <c r="A179" s="22" t="s">
        <v>365</v>
      </c>
      <c r="B179" s="27" t="s">
        <v>347</v>
      </c>
      <c r="C179" s="18" t="s">
        <v>25</v>
      </c>
      <c r="D179" s="50">
        <v>15952</v>
      </c>
    </row>
    <row r="180" spans="1:4" ht="78.75" x14ac:dyDescent="0.25">
      <c r="A180" s="22" t="s">
        <v>365</v>
      </c>
      <c r="B180" s="27" t="s">
        <v>489</v>
      </c>
      <c r="C180" s="44" t="s">
        <v>91</v>
      </c>
      <c r="D180" s="50">
        <v>6123.2</v>
      </c>
    </row>
    <row r="181" spans="1:4" ht="78.75" x14ac:dyDescent="0.25">
      <c r="A181" s="22" t="s">
        <v>365</v>
      </c>
      <c r="B181" s="46" t="s">
        <v>367</v>
      </c>
      <c r="C181" s="44" t="s">
        <v>92</v>
      </c>
      <c r="D181" s="50">
        <v>2123.6</v>
      </c>
    </row>
    <row r="182" spans="1:4" ht="47.25" customHeight="1" x14ac:dyDescent="0.25">
      <c r="A182" s="22" t="s">
        <v>365</v>
      </c>
      <c r="B182" s="46" t="s">
        <v>352</v>
      </c>
      <c r="C182" s="44" t="s">
        <v>58</v>
      </c>
      <c r="D182" s="35">
        <v>234.6</v>
      </c>
    </row>
    <row r="183" spans="1:4" ht="15.75" x14ac:dyDescent="0.25">
      <c r="A183" s="39">
        <v>128</v>
      </c>
      <c r="B183" s="40" t="s">
        <v>208</v>
      </c>
      <c r="C183" s="38" t="s">
        <v>218</v>
      </c>
      <c r="D183" s="36">
        <f>D184</f>
        <v>5604.6</v>
      </c>
    </row>
    <row r="184" spans="1:4" ht="110.25" x14ac:dyDescent="0.25">
      <c r="A184" s="22" t="s">
        <v>363</v>
      </c>
      <c r="B184" s="28" t="s">
        <v>364</v>
      </c>
      <c r="C184" s="17" t="s">
        <v>93</v>
      </c>
      <c r="D184" s="35">
        <v>5604.6</v>
      </c>
    </row>
    <row r="185" spans="1:4" ht="31.5" x14ac:dyDescent="0.25">
      <c r="A185" s="39">
        <v>130</v>
      </c>
      <c r="B185" s="40" t="s">
        <v>208</v>
      </c>
      <c r="C185" s="38" t="s">
        <v>451</v>
      </c>
      <c r="D185" s="36">
        <f>SUM(D186:D192)</f>
        <v>315916.2</v>
      </c>
    </row>
    <row r="186" spans="1:4" ht="62.25" customHeight="1" x14ac:dyDescent="0.25">
      <c r="A186" s="22" t="s">
        <v>357</v>
      </c>
      <c r="B186" s="29" t="s">
        <v>358</v>
      </c>
      <c r="C186" s="17" t="s">
        <v>94</v>
      </c>
      <c r="D186" s="35">
        <v>10884.4</v>
      </c>
    </row>
    <row r="187" spans="1:4" ht="47.25" x14ac:dyDescent="0.25">
      <c r="A187" s="22" t="s">
        <v>357</v>
      </c>
      <c r="B187" s="29" t="s">
        <v>359</v>
      </c>
      <c r="C187" s="17" t="s">
        <v>95</v>
      </c>
      <c r="D187" s="35">
        <v>34660.300000000003</v>
      </c>
    </row>
    <row r="188" spans="1:4" ht="63" x14ac:dyDescent="0.25">
      <c r="A188" s="22" t="s">
        <v>357</v>
      </c>
      <c r="B188" s="29" t="s">
        <v>360</v>
      </c>
      <c r="C188" s="17" t="s">
        <v>96</v>
      </c>
      <c r="D188" s="35">
        <v>16051.9</v>
      </c>
    </row>
    <row r="189" spans="1:4" ht="110.25" x14ac:dyDescent="0.25">
      <c r="A189" s="22" t="s">
        <v>357</v>
      </c>
      <c r="B189" s="28" t="s">
        <v>361</v>
      </c>
      <c r="C189" s="21" t="s">
        <v>97</v>
      </c>
      <c r="D189" s="35">
        <v>9</v>
      </c>
    </row>
    <row r="190" spans="1:4" ht="63" x14ac:dyDescent="0.25">
      <c r="A190" s="22" t="s">
        <v>357</v>
      </c>
      <c r="B190" s="28" t="s">
        <v>201</v>
      </c>
      <c r="C190" s="17" t="s">
        <v>22</v>
      </c>
      <c r="D190" s="35">
        <v>86</v>
      </c>
    </row>
    <row r="191" spans="1:4" ht="47.25" x14ac:dyDescent="0.25">
      <c r="A191" s="22" t="s">
        <v>357</v>
      </c>
      <c r="B191" s="27" t="s">
        <v>362</v>
      </c>
      <c r="C191" s="17" t="s">
        <v>98</v>
      </c>
      <c r="D191" s="35">
        <v>254324.6</v>
      </c>
    </row>
    <row r="192" spans="1:4" ht="63" x14ac:dyDescent="0.25">
      <c r="A192" s="22" t="s">
        <v>357</v>
      </c>
      <c r="B192" s="30" t="s">
        <v>195</v>
      </c>
      <c r="C192" s="17" t="s">
        <v>19</v>
      </c>
      <c r="D192" s="35">
        <v>-100</v>
      </c>
    </row>
    <row r="193" spans="1:4" ht="15.75" x14ac:dyDescent="0.25">
      <c r="A193" s="39">
        <v>131</v>
      </c>
      <c r="B193" s="40" t="s">
        <v>208</v>
      </c>
      <c r="C193" s="38" t="s">
        <v>452</v>
      </c>
      <c r="D193" s="36">
        <f>SUM(D194:D202)</f>
        <v>4965.8</v>
      </c>
    </row>
    <row r="194" spans="1:4" ht="31.5" x14ac:dyDescent="0.25">
      <c r="A194" s="22" t="s">
        <v>354</v>
      </c>
      <c r="B194" s="28" t="s">
        <v>200</v>
      </c>
      <c r="C194" s="17" t="s">
        <v>12</v>
      </c>
      <c r="D194" s="35">
        <v>1.5</v>
      </c>
    </row>
    <row r="195" spans="1:4" ht="47.25" x14ac:dyDescent="0.25">
      <c r="A195" s="22" t="s">
        <v>354</v>
      </c>
      <c r="B195" s="27" t="s">
        <v>347</v>
      </c>
      <c r="C195" s="44" t="s">
        <v>25</v>
      </c>
      <c r="D195" s="50">
        <v>228.7</v>
      </c>
    </row>
    <row r="196" spans="1:4" ht="78.75" x14ac:dyDescent="0.25">
      <c r="A196" s="22" t="s">
        <v>354</v>
      </c>
      <c r="B196" s="27" t="s">
        <v>490</v>
      </c>
      <c r="C196" s="44" t="s">
        <v>99</v>
      </c>
      <c r="D196" s="50">
        <v>823</v>
      </c>
    </row>
    <row r="197" spans="1:4" ht="79.5" customHeight="1" x14ac:dyDescent="0.25">
      <c r="A197" s="22" t="s">
        <v>354</v>
      </c>
      <c r="B197" s="27" t="s">
        <v>355</v>
      </c>
      <c r="C197" s="44" t="s">
        <v>100</v>
      </c>
      <c r="D197" s="50">
        <v>539</v>
      </c>
    </row>
    <row r="198" spans="1:4" ht="80.25" customHeight="1" x14ac:dyDescent="0.25">
      <c r="A198" s="22" t="s">
        <v>354</v>
      </c>
      <c r="B198" s="27" t="s">
        <v>491</v>
      </c>
      <c r="C198" s="44" t="s">
        <v>101</v>
      </c>
      <c r="D198" s="50">
        <v>1100</v>
      </c>
    </row>
    <row r="199" spans="1:4" ht="95.25" customHeight="1" x14ac:dyDescent="0.25">
      <c r="A199" s="22" t="s">
        <v>354</v>
      </c>
      <c r="B199" s="46" t="s">
        <v>356</v>
      </c>
      <c r="C199" s="44" t="s">
        <v>102</v>
      </c>
      <c r="D199" s="50">
        <v>1300</v>
      </c>
    </row>
    <row r="200" spans="1:4" ht="49.5" customHeight="1" x14ac:dyDescent="0.25">
      <c r="A200" s="22" t="s">
        <v>354</v>
      </c>
      <c r="B200" s="46" t="s">
        <v>492</v>
      </c>
      <c r="C200" s="44" t="s">
        <v>493</v>
      </c>
      <c r="D200" s="50">
        <v>950.9</v>
      </c>
    </row>
    <row r="201" spans="1:4" ht="47.25" customHeight="1" x14ac:dyDescent="0.25">
      <c r="A201" s="22" t="s">
        <v>354</v>
      </c>
      <c r="B201" s="46" t="s">
        <v>352</v>
      </c>
      <c r="C201" s="44" t="s">
        <v>58</v>
      </c>
      <c r="D201" s="35">
        <v>15.6</v>
      </c>
    </row>
    <row r="202" spans="1:4" ht="63" x14ac:dyDescent="0.25">
      <c r="A202" s="22" t="s">
        <v>354</v>
      </c>
      <c r="B202" s="52" t="s">
        <v>494</v>
      </c>
      <c r="C202" s="44" t="s">
        <v>69</v>
      </c>
      <c r="D202" s="35">
        <v>7.1</v>
      </c>
    </row>
    <row r="203" spans="1:4" ht="31.5" x14ac:dyDescent="0.25">
      <c r="A203" s="39">
        <v>136</v>
      </c>
      <c r="B203" s="40" t="s">
        <v>208</v>
      </c>
      <c r="C203" s="38" t="s">
        <v>453</v>
      </c>
      <c r="D203" s="36">
        <f>SUM(D204:D218)</f>
        <v>438080.99999999994</v>
      </c>
    </row>
    <row r="204" spans="1:4" ht="94.5" x14ac:dyDescent="0.25">
      <c r="A204" s="22" t="s">
        <v>345</v>
      </c>
      <c r="B204" s="28" t="s">
        <v>346</v>
      </c>
      <c r="C204" s="17" t="s">
        <v>20</v>
      </c>
      <c r="D204" s="35">
        <v>1819.3</v>
      </c>
    </row>
    <row r="205" spans="1:4" s="47" customFormat="1" ht="63" x14ac:dyDescent="0.25">
      <c r="A205" s="22" t="s">
        <v>345</v>
      </c>
      <c r="B205" s="28" t="s">
        <v>353</v>
      </c>
      <c r="C205" s="17" t="s">
        <v>59</v>
      </c>
      <c r="D205" s="35">
        <v>665.2</v>
      </c>
    </row>
    <row r="206" spans="1:4" s="47" customFormat="1" ht="108.75" customHeight="1" x14ac:dyDescent="0.25">
      <c r="A206" s="22" t="s">
        <v>345</v>
      </c>
      <c r="B206" s="28" t="s">
        <v>496</v>
      </c>
      <c r="C206" s="17" t="s">
        <v>495</v>
      </c>
      <c r="D206" s="35">
        <v>700.7</v>
      </c>
    </row>
    <row r="207" spans="1:4" s="47" customFormat="1" ht="113.25" customHeight="1" x14ac:dyDescent="0.25">
      <c r="A207" s="22" t="s">
        <v>345</v>
      </c>
      <c r="B207" s="28" t="s">
        <v>500</v>
      </c>
      <c r="C207" s="17" t="s">
        <v>499</v>
      </c>
      <c r="D207" s="35">
        <v>595</v>
      </c>
    </row>
    <row r="208" spans="1:4" ht="31.5" x14ac:dyDescent="0.25">
      <c r="A208" s="22" t="s">
        <v>345</v>
      </c>
      <c r="B208" s="28" t="s">
        <v>200</v>
      </c>
      <c r="C208" s="17" t="s">
        <v>12</v>
      </c>
      <c r="D208" s="35">
        <v>7801.8</v>
      </c>
    </row>
    <row r="209" spans="1:4" ht="63" x14ac:dyDescent="0.25">
      <c r="A209" s="22" t="s">
        <v>345</v>
      </c>
      <c r="B209" s="28" t="s">
        <v>201</v>
      </c>
      <c r="C209" s="17" t="s">
        <v>22</v>
      </c>
      <c r="D209" s="35">
        <v>12.5</v>
      </c>
    </row>
    <row r="210" spans="1:4" ht="47.25" x14ac:dyDescent="0.25">
      <c r="A210" s="22" t="s">
        <v>345</v>
      </c>
      <c r="B210" s="27" t="s">
        <v>347</v>
      </c>
      <c r="C210" s="18" t="s">
        <v>25</v>
      </c>
      <c r="D210" s="35">
        <v>13841.5</v>
      </c>
    </row>
    <row r="211" spans="1:4" ht="31.5" x14ac:dyDescent="0.25">
      <c r="A211" s="22" t="s">
        <v>345</v>
      </c>
      <c r="B211" s="27" t="s">
        <v>348</v>
      </c>
      <c r="C211" s="19" t="s">
        <v>103</v>
      </c>
      <c r="D211" s="35">
        <v>3800</v>
      </c>
    </row>
    <row r="212" spans="1:4" ht="78.75" x14ac:dyDescent="0.25">
      <c r="A212" s="22" t="s">
        <v>345</v>
      </c>
      <c r="B212" s="27" t="s">
        <v>349</v>
      </c>
      <c r="C212" s="17" t="s">
        <v>104</v>
      </c>
      <c r="D212" s="35">
        <v>2211.6999999999998</v>
      </c>
    </row>
    <row r="213" spans="1:4" ht="78.75" customHeight="1" x14ac:dyDescent="0.25">
      <c r="A213" s="22" t="s">
        <v>345</v>
      </c>
      <c r="B213" s="29" t="s">
        <v>350</v>
      </c>
      <c r="C213" s="17" t="s">
        <v>105</v>
      </c>
      <c r="D213" s="35">
        <v>22440</v>
      </c>
    </row>
    <row r="214" spans="1:4" s="47" customFormat="1" ht="78.75" customHeight="1" x14ac:dyDescent="0.25">
      <c r="A214" s="22" t="s">
        <v>345</v>
      </c>
      <c r="B214" s="46" t="s">
        <v>497</v>
      </c>
      <c r="C214" s="44" t="s">
        <v>498</v>
      </c>
      <c r="D214" s="35">
        <v>300332.3</v>
      </c>
    </row>
    <row r="215" spans="1:4" ht="46.5" customHeight="1" x14ac:dyDescent="0.25">
      <c r="A215" s="22" t="s">
        <v>345</v>
      </c>
      <c r="B215" s="29" t="s">
        <v>351</v>
      </c>
      <c r="C215" s="17" t="s">
        <v>57</v>
      </c>
      <c r="D215" s="35">
        <v>737.6</v>
      </c>
    </row>
    <row r="216" spans="1:4" ht="47.25" customHeight="1" x14ac:dyDescent="0.25">
      <c r="A216" s="22" t="s">
        <v>345</v>
      </c>
      <c r="B216" s="29" t="s">
        <v>352</v>
      </c>
      <c r="C216" s="17" t="s">
        <v>58</v>
      </c>
      <c r="D216" s="35">
        <v>2766.3</v>
      </c>
    </row>
    <row r="217" spans="1:4" ht="78.75" x14ac:dyDescent="0.25">
      <c r="A217" s="22" t="s">
        <v>345</v>
      </c>
      <c r="B217" s="29" t="s">
        <v>197</v>
      </c>
      <c r="C217" s="17" t="s">
        <v>17</v>
      </c>
      <c r="D217" s="35">
        <v>47419.5</v>
      </c>
    </row>
    <row r="218" spans="1:4" ht="78.75" x14ac:dyDescent="0.25">
      <c r="A218" s="22" t="s">
        <v>345</v>
      </c>
      <c r="B218" s="29" t="s">
        <v>196</v>
      </c>
      <c r="C218" s="17" t="s">
        <v>18</v>
      </c>
      <c r="D218" s="35">
        <v>32937.599999999999</v>
      </c>
    </row>
    <row r="219" spans="1:4" ht="63" x14ac:dyDescent="0.25">
      <c r="A219" s="39">
        <v>141</v>
      </c>
      <c r="B219" s="40" t="s">
        <v>208</v>
      </c>
      <c r="C219" s="38" t="s">
        <v>219</v>
      </c>
      <c r="D219" s="36">
        <f>SUM(D220)</f>
        <v>161.4</v>
      </c>
    </row>
    <row r="220" spans="1:4" ht="63" x14ac:dyDescent="0.25">
      <c r="A220" s="22" t="s">
        <v>343</v>
      </c>
      <c r="B220" s="28" t="s">
        <v>201</v>
      </c>
      <c r="C220" s="17" t="s">
        <v>22</v>
      </c>
      <c r="D220" s="35">
        <v>161.4</v>
      </c>
    </row>
    <row r="221" spans="1:4" s="47" customFormat="1" ht="31.5" x14ac:dyDescent="0.25">
      <c r="A221" s="39">
        <v>143</v>
      </c>
      <c r="B221" s="40"/>
      <c r="C221" s="38" t="s">
        <v>501</v>
      </c>
      <c r="D221" s="36">
        <f>SUM(D222)</f>
        <v>383</v>
      </c>
    </row>
    <row r="222" spans="1:4" s="47" customFormat="1" ht="47.25" customHeight="1" x14ac:dyDescent="0.25">
      <c r="A222" s="22" t="s">
        <v>502</v>
      </c>
      <c r="B222" s="28" t="s">
        <v>248</v>
      </c>
      <c r="C222" s="17" t="s">
        <v>24</v>
      </c>
      <c r="D222" s="35">
        <v>383</v>
      </c>
    </row>
    <row r="223" spans="1:4" ht="31.5" x14ac:dyDescent="0.25">
      <c r="A223" s="39">
        <v>156</v>
      </c>
      <c r="B223" s="40" t="s">
        <v>208</v>
      </c>
      <c r="C223" s="38" t="s">
        <v>454</v>
      </c>
      <c r="D223" s="36">
        <f>SUM(D224:D248)</f>
        <v>2869224.1</v>
      </c>
    </row>
    <row r="224" spans="1:4" ht="45.75" customHeight="1" x14ac:dyDescent="0.25">
      <c r="A224" s="22" t="s">
        <v>329</v>
      </c>
      <c r="B224" s="28" t="s">
        <v>330</v>
      </c>
      <c r="C224" s="17" t="s">
        <v>80</v>
      </c>
      <c r="D224" s="35">
        <v>2541.3000000000002</v>
      </c>
    </row>
    <row r="225" spans="1:4" ht="31.5" x14ac:dyDescent="0.25">
      <c r="A225" s="22" t="s">
        <v>329</v>
      </c>
      <c r="B225" s="28" t="s">
        <v>200</v>
      </c>
      <c r="C225" s="17" t="s">
        <v>12</v>
      </c>
      <c r="D225" s="35">
        <v>4387.7</v>
      </c>
    </row>
    <row r="226" spans="1:4" s="47" customFormat="1" ht="78.75" x14ac:dyDescent="0.25">
      <c r="A226" s="22" t="s">
        <v>329</v>
      </c>
      <c r="B226" s="28" t="s">
        <v>309</v>
      </c>
      <c r="C226" s="17" t="s">
        <v>81</v>
      </c>
      <c r="D226" s="35">
        <v>9.4</v>
      </c>
    </row>
    <row r="227" spans="1:4" ht="63" x14ac:dyDescent="0.25">
      <c r="A227" s="22" t="s">
        <v>329</v>
      </c>
      <c r="B227" s="28" t="s">
        <v>201</v>
      </c>
      <c r="C227" s="17" t="s">
        <v>22</v>
      </c>
      <c r="D227" s="35">
        <v>28.7</v>
      </c>
    </row>
    <row r="228" spans="1:4" ht="47.25" x14ac:dyDescent="0.25">
      <c r="A228" s="22" t="s">
        <v>329</v>
      </c>
      <c r="B228" s="48" t="s">
        <v>347</v>
      </c>
      <c r="C228" s="44" t="s">
        <v>25</v>
      </c>
      <c r="D228" s="50">
        <v>0</v>
      </c>
    </row>
    <row r="229" spans="1:4" ht="143.25" customHeight="1" x14ac:dyDescent="0.25">
      <c r="A229" s="22" t="s">
        <v>329</v>
      </c>
      <c r="B229" s="27" t="s">
        <v>331</v>
      </c>
      <c r="C229" s="44" t="s">
        <v>106</v>
      </c>
      <c r="D229" s="50">
        <v>7038.2</v>
      </c>
    </row>
    <row r="230" spans="1:4" ht="78.75" x14ac:dyDescent="0.25">
      <c r="A230" s="22" t="s">
        <v>329</v>
      </c>
      <c r="B230" s="46" t="s">
        <v>332</v>
      </c>
      <c r="C230" s="44" t="s">
        <v>107</v>
      </c>
      <c r="D230" s="50">
        <v>133096.79999999999</v>
      </c>
    </row>
    <row r="231" spans="1:4" ht="49.5" customHeight="1" x14ac:dyDescent="0.25">
      <c r="A231" s="22" t="s">
        <v>329</v>
      </c>
      <c r="B231" s="27" t="s">
        <v>466</v>
      </c>
      <c r="C231" s="44" t="s">
        <v>467</v>
      </c>
      <c r="D231" s="50">
        <v>33290.5</v>
      </c>
    </row>
    <row r="232" spans="1:4" ht="48.75" customHeight="1" x14ac:dyDescent="0.25">
      <c r="A232" s="22" t="s">
        <v>329</v>
      </c>
      <c r="B232" s="27" t="s">
        <v>333</v>
      </c>
      <c r="C232" s="44" t="s">
        <v>108</v>
      </c>
      <c r="D232" s="50">
        <v>970023.4</v>
      </c>
    </row>
    <row r="233" spans="1:4" ht="94.5" x14ac:dyDescent="0.25">
      <c r="A233" s="22" t="s">
        <v>329</v>
      </c>
      <c r="B233" s="27" t="s">
        <v>334</v>
      </c>
      <c r="C233" s="44" t="s">
        <v>109</v>
      </c>
      <c r="D233" s="50">
        <v>132456.6</v>
      </c>
    </row>
    <row r="234" spans="1:4" ht="78.75" x14ac:dyDescent="0.25">
      <c r="A234" s="22" t="s">
        <v>329</v>
      </c>
      <c r="B234" s="27" t="s">
        <v>335</v>
      </c>
      <c r="C234" s="44" t="s">
        <v>110</v>
      </c>
      <c r="D234" s="50">
        <v>94.9</v>
      </c>
    </row>
    <row r="235" spans="1:4" ht="78.75" x14ac:dyDescent="0.25">
      <c r="A235" s="22" t="s">
        <v>329</v>
      </c>
      <c r="B235" s="27" t="s">
        <v>336</v>
      </c>
      <c r="C235" s="44" t="s">
        <v>111</v>
      </c>
      <c r="D235" s="50">
        <v>205</v>
      </c>
    </row>
    <row r="236" spans="1:4" ht="63" x14ac:dyDescent="0.25">
      <c r="A236" s="22" t="s">
        <v>329</v>
      </c>
      <c r="B236" s="27" t="s">
        <v>337</v>
      </c>
      <c r="C236" s="44" t="s">
        <v>112</v>
      </c>
      <c r="D236" s="50">
        <v>21542.9</v>
      </c>
    </row>
    <row r="237" spans="1:4" ht="94.5" x14ac:dyDescent="0.25">
      <c r="A237" s="22" t="s">
        <v>329</v>
      </c>
      <c r="B237" s="33" t="s">
        <v>338</v>
      </c>
      <c r="C237" s="44" t="s">
        <v>113</v>
      </c>
      <c r="D237" s="50">
        <v>14627.8</v>
      </c>
    </row>
    <row r="238" spans="1:4" ht="126" x14ac:dyDescent="0.25">
      <c r="A238" s="22" t="s">
        <v>329</v>
      </c>
      <c r="B238" s="33" t="s">
        <v>339</v>
      </c>
      <c r="C238" s="44" t="s">
        <v>114</v>
      </c>
      <c r="D238" s="50">
        <v>1452699.2</v>
      </c>
    </row>
    <row r="239" spans="1:4" ht="94.5" x14ac:dyDescent="0.25">
      <c r="A239" s="22" t="s">
        <v>329</v>
      </c>
      <c r="B239" s="27" t="s">
        <v>340</v>
      </c>
      <c r="C239" s="44" t="s">
        <v>115</v>
      </c>
      <c r="D239" s="50">
        <v>21590.9</v>
      </c>
    </row>
    <row r="240" spans="1:4" ht="94.5" x14ac:dyDescent="0.25">
      <c r="A240" s="22" t="s">
        <v>329</v>
      </c>
      <c r="B240" s="27" t="s">
        <v>341</v>
      </c>
      <c r="C240" s="44" t="s">
        <v>116</v>
      </c>
      <c r="D240" s="50">
        <v>11388.8</v>
      </c>
    </row>
    <row r="241" spans="1:4" ht="78.75" x14ac:dyDescent="0.25">
      <c r="A241" s="22" t="s">
        <v>329</v>
      </c>
      <c r="B241" s="46" t="s">
        <v>503</v>
      </c>
      <c r="C241" s="44" t="s">
        <v>504</v>
      </c>
      <c r="D241" s="50">
        <v>48825.7</v>
      </c>
    </row>
    <row r="242" spans="1:4" ht="80.25" customHeight="1" x14ac:dyDescent="0.25">
      <c r="A242" s="22" t="s">
        <v>329</v>
      </c>
      <c r="B242" s="46" t="s">
        <v>505</v>
      </c>
      <c r="C242" s="44" t="s">
        <v>506</v>
      </c>
      <c r="D242" s="50">
        <v>12082.7</v>
      </c>
    </row>
    <row r="243" spans="1:4" ht="48" customHeight="1" x14ac:dyDescent="0.25">
      <c r="A243" s="22" t="s">
        <v>329</v>
      </c>
      <c r="B243" s="32" t="s">
        <v>342</v>
      </c>
      <c r="C243" s="44" t="s">
        <v>117</v>
      </c>
      <c r="D243" s="50">
        <v>205.7</v>
      </c>
    </row>
    <row r="244" spans="1:4" s="47" customFormat="1" ht="49.5" customHeight="1" x14ac:dyDescent="0.25">
      <c r="A244" s="22" t="s">
        <v>329</v>
      </c>
      <c r="B244" s="32" t="s">
        <v>352</v>
      </c>
      <c r="C244" s="44" t="s">
        <v>58</v>
      </c>
      <c r="D244" s="35">
        <v>489.9</v>
      </c>
    </row>
    <row r="245" spans="1:4" s="47" customFormat="1" ht="78.75" x14ac:dyDescent="0.25">
      <c r="A245" s="22" t="s">
        <v>329</v>
      </c>
      <c r="B245" s="32" t="s">
        <v>197</v>
      </c>
      <c r="C245" s="44" t="s">
        <v>17</v>
      </c>
      <c r="D245" s="35">
        <v>6671.9</v>
      </c>
    </row>
    <row r="246" spans="1:4" ht="78.75" x14ac:dyDescent="0.25">
      <c r="A246" s="22" t="s">
        <v>329</v>
      </c>
      <c r="B246" s="46" t="s">
        <v>196</v>
      </c>
      <c r="C246" s="44" t="s">
        <v>18</v>
      </c>
      <c r="D246" s="35">
        <v>1636.1</v>
      </c>
    </row>
    <row r="247" spans="1:4" ht="63" x14ac:dyDescent="0.25">
      <c r="A247" s="22" t="s">
        <v>329</v>
      </c>
      <c r="B247" s="46" t="s">
        <v>249</v>
      </c>
      <c r="C247" s="44" t="s">
        <v>69</v>
      </c>
      <c r="D247" s="35">
        <v>2</v>
      </c>
    </row>
    <row r="248" spans="1:4" ht="63" x14ac:dyDescent="0.25">
      <c r="A248" s="22" t="s">
        <v>329</v>
      </c>
      <c r="B248" s="52" t="s">
        <v>195</v>
      </c>
      <c r="C248" s="44" t="s">
        <v>19</v>
      </c>
      <c r="D248" s="35">
        <v>-5712</v>
      </c>
    </row>
    <row r="249" spans="1:4" ht="31.5" x14ac:dyDescent="0.25">
      <c r="A249" s="39">
        <v>161</v>
      </c>
      <c r="B249" s="40" t="s">
        <v>208</v>
      </c>
      <c r="C249" s="38" t="s">
        <v>220</v>
      </c>
      <c r="D249" s="36">
        <f>D250+D251</f>
        <v>2562.1999999999998</v>
      </c>
    </row>
    <row r="250" spans="1:4" ht="31.5" x14ac:dyDescent="0.25">
      <c r="A250" s="22" t="s">
        <v>328</v>
      </c>
      <c r="B250" s="28" t="s">
        <v>259</v>
      </c>
      <c r="C250" s="17" t="s">
        <v>118</v>
      </c>
      <c r="D250" s="35">
        <v>1822.9</v>
      </c>
    </row>
    <row r="251" spans="1:4" ht="94.5" x14ac:dyDescent="0.25">
      <c r="A251" s="22" t="s">
        <v>328</v>
      </c>
      <c r="B251" s="28" t="s">
        <v>254</v>
      </c>
      <c r="C251" s="17" t="s">
        <v>71</v>
      </c>
      <c r="D251" s="35">
        <v>739.3</v>
      </c>
    </row>
    <row r="252" spans="1:4" ht="63" x14ac:dyDescent="0.25">
      <c r="A252" s="39">
        <v>163</v>
      </c>
      <c r="B252" s="40" t="s">
        <v>208</v>
      </c>
      <c r="C252" s="38" t="s">
        <v>221</v>
      </c>
      <c r="D252" s="36">
        <f>D253+D254</f>
        <v>26441.1</v>
      </c>
    </row>
    <row r="253" spans="1:4" ht="220.5" x14ac:dyDescent="0.25">
      <c r="A253" s="22" t="s">
        <v>326</v>
      </c>
      <c r="B253" s="28" t="s">
        <v>327</v>
      </c>
      <c r="C253" s="17" t="s">
        <v>119</v>
      </c>
      <c r="D253" s="35">
        <v>26457.8</v>
      </c>
    </row>
    <row r="254" spans="1:4" ht="31.5" x14ac:dyDescent="0.25">
      <c r="A254" s="22" t="s">
        <v>326</v>
      </c>
      <c r="B254" s="28" t="s">
        <v>194</v>
      </c>
      <c r="C254" s="17" t="s">
        <v>14</v>
      </c>
      <c r="D254" s="35">
        <v>-16.7</v>
      </c>
    </row>
    <row r="255" spans="1:4" ht="31.5" x14ac:dyDescent="0.25">
      <c r="A255" s="39">
        <v>176</v>
      </c>
      <c r="B255" s="40" t="s">
        <v>208</v>
      </c>
      <c r="C255" s="38" t="s">
        <v>222</v>
      </c>
      <c r="D255" s="36">
        <f>SUM(D256:D271)</f>
        <v>860114.9</v>
      </c>
    </row>
    <row r="256" spans="1:4" ht="110.25" x14ac:dyDescent="0.25">
      <c r="A256" s="22" t="s">
        <v>318</v>
      </c>
      <c r="B256" s="28" t="s">
        <v>319</v>
      </c>
      <c r="C256" s="17" t="s">
        <v>120</v>
      </c>
      <c r="D256" s="35">
        <v>4910</v>
      </c>
    </row>
    <row r="257" spans="1:4" ht="47.25" x14ac:dyDescent="0.25">
      <c r="A257" s="22" t="s">
        <v>318</v>
      </c>
      <c r="B257" s="28" t="s">
        <v>320</v>
      </c>
      <c r="C257" s="21" t="s">
        <v>121</v>
      </c>
      <c r="D257" s="35">
        <v>5778.4</v>
      </c>
    </row>
    <row r="258" spans="1:4" s="47" customFormat="1" ht="78.75" x14ac:dyDescent="0.25">
      <c r="A258" s="22" t="s">
        <v>318</v>
      </c>
      <c r="B258" s="31" t="s">
        <v>324</v>
      </c>
      <c r="C258" s="21" t="s">
        <v>124</v>
      </c>
      <c r="D258" s="35">
        <v>42.5</v>
      </c>
    </row>
    <row r="259" spans="1:4" ht="47.25" x14ac:dyDescent="0.25">
      <c r="A259" s="22" t="s">
        <v>318</v>
      </c>
      <c r="B259" s="31" t="s">
        <v>321</v>
      </c>
      <c r="C259" s="17" t="s">
        <v>21</v>
      </c>
      <c r="D259" s="35">
        <v>1630</v>
      </c>
    </row>
    <row r="260" spans="1:4" ht="31.5" x14ac:dyDescent="0.25">
      <c r="A260" s="22" t="s">
        <v>318</v>
      </c>
      <c r="B260" s="28" t="s">
        <v>200</v>
      </c>
      <c r="C260" s="17" t="s">
        <v>12</v>
      </c>
      <c r="D260" s="35">
        <v>1562.7</v>
      </c>
    </row>
    <row r="261" spans="1:4" ht="47.25" x14ac:dyDescent="0.25">
      <c r="A261" s="22" t="s">
        <v>318</v>
      </c>
      <c r="B261" s="28" t="s">
        <v>322</v>
      </c>
      <c r="C261" s="21" t="s">
        <v>122</v>
      </c>
      <c r="D261" s="35">
        <v>458.9</v>
      </c>
    </row>
    <row r="262" spans="1:4" s="47" customFormat="1" ht="78.75" x14ac:dyDescent="0.25">
      <c r="A262" s="22" t="s">
        <v>318</v>
      </c>
      <c r="B262" s="28" t="s">
        <v>309</v>
      </c>
      <c r="C262" s="21" t="s">
        <v>81</v>
      </c>
      <c r="D262" s="35">
        <v>11.5</v>
      </c>
    </row>
    <row r="263" spans="1:4" ht="110.25" x14ac:dyDescent="0.25">
      <c r="A263" s="22" t="s">
        <v>318</v>
      </c>
      <c r="B263" s="28" t="s">
        <v>323</v>
      </c>
      <c r="C263" s="17" t="s">
        <v>123</v>
      </c>
      <c r="D263" s="35">
        <v>109717.5</v>
      </c>
    </row>
    <row r="264" spans="1:4" ht="63" x14ac:dyDescent="0.25">
      <c r="A264" s="22" t="s">
        <v>318</v>
      </c>
      <c r="B264" s="28" t="s">
        <v>201</v>
      </c>
      <c r="C264" s="17" t="s">
        <v>22</v>
      </c>
      <c r="D264" s="35">
        <v>1062.5999999999999</v>
      </c>
    </row>
    <row r="265" spans="1:4" ht="31.5" x14ac:dyDescent="0.25">
      <c r="A265" s="22" t="s">
        <v>318</v>
      </c>
      <c r="B265" s="28" t="s">
        <v>194</v>
      </c>
      <c r="C265" s="17" t="s">
        <v>14</v>
      </c>
      <c r="D265" s="35">
        <v>-14.5</v>
      </c>
    </row>
    <row r="266" spans="1:4" ht="65.25" customHeight="1" x14ac:dyDescent="0.25">
      <c r="A266" s="22" t="s">
        <v>318</v>
      </c>
      <c r="B266" s="27" t="s">
        <v>507</v>
      </c>
      <c r="C266" s="19" t="s">
        <v>26</v>
      </c>
      <c r="D266" s="50">
        <v>60969.599999999999</v>
      </c>
    </row>
    <row r="267" spans="1:4" ht="157.5" customHeight="1" x14ac:dyDescent="0.25">
      <c r="A267" s="22" t="s">
        <v>318</v>
      </c>
      <c r="B267" s="46" t="s">
        <v>508</v>
      </c>
      <c r="C267" s="44" t="s">
        <v>509</v>
      </c>
      <c r="D267" s="50">
        <v>664489.30000000005</v>
      </c>
    </row>
    <row r="268" spans="1:4" ht="78.75" x14ac:dyDescent="0.25">
      <c r="A268" s="22" t="s">
        <v>318</v>
      </c>
      <c r="B268" s="46" t="s">
        <v>197</v>
      </c>
      <c r="C268" s="44" t="s">
        <v>17</v>
      </c>
      <c r="D268" s="35">
        <v>2262.5</v>
      </c>
    </row>
    <row r="269" spans="1:4" ht="78.75" x14ac:dyDescent="0.25">
      <c r="A269" s="22" t="s">
        <v>318</v>
      </c>
      <c r="B269" s="46" t="s">
        <v>196</v>
      </c>
      <c r="C269" s="44" t="s">
        <v>18</v>
      </c>
      <c r="D269" s="35">
        <v>6856.8</v>
      </c>
    </row>
    <row r="270" spans="1:4" ht="63" x14ac:dyDescent="0.25">
      <c r="A270" s="22" t="s">
        <v>318</v>
      </c>
      <c r="B270" s="46" t="s">
        <v>249</v>
      </c>
      <c r="C270" s="44" t="s">
        <v>69</v>
      </c>
      <c r="D270" s="35">
        <v>377.1</v>
      </c>
    </row>
    <row r="271" spans="1:4" ht="63" x14ac:dyDescent="0.25">
      <c r="A271" s="22" t="s">
        <v>318</v>
      </c>
      <c r="B271" s="52" t="s">
        <v>195</v>
      </c>
      <c r="C271" s="44" t="s">
        <v>19</v>
      </c>
      <c r="D271" s="51">
        <v>0</v>
      </c>
    </row>
    <row r="272" spans="1:4" ht="78.75" x14ac:dyDescent="0.25">
      <c r="A272" s="39">
        <v>177</v>
      </c>
      <c r="B272" s="40" t="s">
        <v>208</v>
      </c>
      <c r="C272" s="38" t="s">
        <v>223</v>
      </c>
      <c r="D272" s="36">
        <f>D273</f>
        <v>14244.4</v>
      </c>
    </row>
    <row r="273" spans="1:4" ht="47.25" x14ac:dyDescent="0.25">
      <c r="A273" s="22" t="s">
        <v>316</v>
      </c>
      <c r="B273" s="29" t="s">
        <v>317</v>
      </c>
      <c r="C273" s="44" t="s">
        <v>52</v>
      </c>
      <c r="D273" s="35">
        <v>14244.4</v>
      </c>
    </row>
    <row r="274" spans="1:4" ht="31.5" x14ac:dyDescent="0.25">
      <c r="A274" s="39">
        <v>181</v>
      </c>
      <c r="B274" s="40" t="s">
        <v>208</v>
      </c>
      <c r="C274" s="38" t="s">
        <v>224</v>
      </c>
      <c r="D274" s="36">
        <f>SUM(D275:D290)</f>
        <v>5278264.8</v>
      </c>
    </row>
    <row r="275" spans="1:4" ht="47.25" x14ac:dyDescent="0.25">
      <c r="A275" s="22" t="s">
        <v>307</v>
      </c>
      <c r="B275" s="28" t="s">
        <v>308</v>
      </c>
      <c r="C275" s="17" t="s">
        <v>125</v>
      </c>
      <c r="D275" s="35">
        <v>1531.5</v>
      </c>
    </row>
    <row r="276" spans="1:4" ht="31.5" x14ac:dyDescent="0.25">
      <c r="A276" s="22" t="s">
        <v>307</v>
      </c>
      <c r="B276" s="28" t="s">
        <v>200</v>
      </c>
      <c r="C276" s="17" t="s">
        <v>12</v>
      </c>
      <c r="D276" s="35">
        <v>22</v>
      </c>
    </row>
    <row r="277" spans="1:4" ht="78.75" x14ac:dyDescent="0.25">
      <c r="A277" s="22" t="s">
        <v>307</v>
      </c>
      <c r="B277" s="28" t="s">
        <v>309</v>
      </c>
      <c r="C277" s="21" t="s">
        <v>81</v>
      </c>
      <c r="D277" s="35">
        <v>27.4</v>
      </c>
    </row>
    <row r="278" spans="1:4" ht="63" x14ac:dyDescent="0.25">
      <c r="A278" s="22" t="s">
        <v>307</v>
      </c>
      <c r="B278" s="29" t="s">
        <v>310</v>
      </c>
      <c r="C278" s="17" t="s">
        <v>126</v>
      </c>
      <c r="D278" s="35">
        <v>1749</v>
      </c>
    </row>
    <row r="279" spans="1:4" ht="63" x14ac:dyDescent="0.25">
      <c r="A279" s="22" t="s">
        <v>307</v>
      </c>
      <c r="B279" s="31" t="s">
        <v>201</v>
      </c>
      <c r="C279" s="17" t="s">
        <v>13</v>
      </c>
      <c r="D279" s="35">
        <v>221.6</v>
      </c>
    </row>
    <row r="280" spans="1:4" ht="31.5" x14ac:dyDescent="0.25">
      <c r="A280" s="22" t="s">
        <v>307</v>
      </c>
      <c r="B280" s="28" t="s">
        <v>194</v>
      </c>
      <c r="C280" s="17" t="s">
        <v>14</v>
      </c>
      <c r="D280" s="35">
        <v>322</v>
      </c>
    </row>
    <row r="281" spans="1:4" ht="31.5" x14ac:dyDescent="0.25">
      <c r="A281" s="22" t="s">
        <v>307</v>
      </c>
      <c r="B281" s="27" t="s">
        <v>311</v>
      </c>
      <c r="C281" s="19" t="s">
        <v>127</v>
      </c>
      <c r="D281" s="50">
        <v>3656835.5</v>
      </c>
    </row>
    <row r="282" spans="1:4" ht="47.25" x14ac:dyDescent="0.25">
      <c r="A282" s="22" t="s">
        <v>307</v>
      </c>
      <c r="B282" s="27" t="s">
        <v>315</v>
      </c>
      <c r="C282" s="19" t="s">
        <v>128</v>
      </c>
      <c r="D282" s="50">
        <v>1112848.6000000001</v>
      </c>
    </row>
    <row r="283" spans="1:4" ht="63" x14ac:dyDescent="0.25">
      <c r="A283" s="22" t="s">
        <v>307</v>
      </c>
      <c r="B283" s="27" t="s">
        <v>436</v>
      </c>
      <c r="C283" s="44" t="s">
        <v>23</v>
      </c>
      <c r="D283" s="50">
        <v>180835.5</v>
      </c>
    </row>
    <row r="284" spans="1:4" ht="63.75" customHeight="1" x14ac:dyDescent="0.25">
      <c r="A284" s="22" t="s">
        <v>307</v>
      </c>
      <c r="B284" s="33" t="s">
        <v>325</v>
      </c>
      <c r="C284" s="44" t="s">
        <v>26</v>
      </c>
      <c r="D284" s="50">
        <v>98676.3</v>
      </c>
    </row>
    <row r="285" spans="1:4" ht="63" x14ac:dyDescent="0.25">
      <c r="A285" s="22" t="s">
        <v>307</v>
      </c>
      <c r="B285" s="27" t="s">
        <v>312</v>
      </c>
      <c r="C285" s="44" t="s">
        <v>129</v>
      </c>
      <c r="D285" s="50">
        <v>50836.800000000003</v>
      </c>
    </row>
    <row r="286" spans="1:4" ht="31.5" x14ac:dyDescent="0.25">
      <c r="A286" s="22" t="s">
        <v>307</v>
      </c>
      <c r="B286" s="46" t="s">
        <v>313</v>
      </c>
      <c r="C286" s="44" t="s">
        <v>130</v>
      </c>
      <c r="D286" s="50">
        <v>167135.20000000001</v>
      </c>
    </row>
    <row r="287" spans="1:4" s="47" customFormat="1" ht="78.75" x14ac:dyDescent="0.25">
      <c r="A287" s="22" t="s">
        <v>307</v>
      </c>
      <c r="B287" s="46" t="s">
        <v>314</v>
      </c>
      <c r="C287" s="44" t="s">
        <v>131</v>
      </c>
      <c r="D287" s="50">
        <v>5731.7</v>
      </c>
    </row>
    <row r="288" spans="1:4" s="47" customFormat="1" ht="78.75" x14ac:dyDescent="0.25">
      <c r="A288" s="22" t="s">
        <v>307</v>
      </c>
      <c r="B288" s="46" t="s">
        <v>197</v>
      </c>
      <c r="C288" s="44" t="s">
        <v>17</v>
      </c>
      <c r="D288" s="35">
        <v>1854.7</v>
      </c>
    </row>
    <row r="289" spans="1:4" ht="78.75" x14ac:dyDescent="0.25">
      <c r="A289" s="22" t="s">
        <v>307</v>
      </c>
      <c r="B289" s="46" t="s">
        <v>196</v>
      </c>
      <c r="C289" s="44" t="s">
        <v>18</v>
      </c>
      <c r="D289" s="35">
        <v>1356.3</v>
      </c>
    </row>
    <row r="290" spans="1:4" ht="63" x14ac:dyDescent="0.25">
      <c r="A290" s="22" t="s">
        <v>307</v>
      </c>
      <c r="B290" s="52" t="s">
        <v>471</v>
      </c>
      <c r="C290" s="44" t="s">
        <v>19</v>
      </c>
      <c r="D290" s="35">
        <v>-1719.3</v>
      </c>
    </row>
    <row r="291" spans="1:4" ht="47.25" x14ac:dyDescent="0.25">
      <c r="A291" s="39">
        <v>182</v>
      </c>
      <c r="B291" s="40" t="s">
        <v>208</v>
      </c>
      <c r="C291" s="38" t="s">
        <v>225</v>
      </c>
      <c r="D291" s="36">
        <f>SUM(D292:D337)</f>
        <v>91105335.000000045</v>
      </c>
    </row>
    <row r="292" spans="1:4" ht="63" x14ac:dyDescent="0.25">
      <c r="A292" s="22" t="s">
        <v>263</v>
      </c>
      <c r="B292" s="28" t="s">
        <v>264</v>
      </c>
      <c r="C292" s="17" t="s">
        <v>132</v>
      </c>
      <c r="D292" s="35">
        <v>29406908.899999999</v>
      </c>
    </row>
    <row r="293" spans="1:4" ht="47.25" x14ac:dyDescent="0.25">
      <c r="A293" s="22" t="s">
        <v>263</v>
      </c>
      <c r="B293" s="28" t="s">
        <v>265</v>
      </c>
      <c r="C293" s="17" t="s">
        <v>133</v>
      </c>
      <c r="D293" s="35">
        <v>649315.30000000005</v>
      </c>
    </row>
    <row r="294" spans="1:4" ht="144" customHeight="1" x14ac:dyDescent="0.25">
      <c r="A294" s="22" t="s">
        <v>263</v>
      </c>
      <c r="B294" s="28" t="s">
        <v>266</v>
      </c>
      <c r="C294" s="17" t="s">
        <v>134</v>
      </c>
      <c r="D294" s="35">
        <v>1.6</v>
      </c>
    </row>
    <row r="295" spans="1:4" ht="94.5" customHeight="1" x14ac:dyDescent="0.25">
      <c r="A295" s="22" t="s">
        <v>263</v>
      </c>
      <c r="B295" s="28" t="s">
        <v>267</v>
      </c>
      <c r="C295" s="17" t="s">
        <v>135</v>
      </c>
      <c r="D295" s="35">
        <v>31590210.399999999</v>
      </c>
    </row>
    <row r="296" spans="1:4" ht="141" customHeight="1" x14ac:dyDescent="0.25">
      <c r="A296" s="22" t="s">
        <v>263</v>
      </c>
      <c r="B296" s="28" t="s">
        <v>268</v>
      </c>
      <c r="C296" s="17" t="s">
        <v>136</v>
      </c>
      <c r="D296" s="35">
        <v>145553.9</v>
      </c>
    </row>
    <row r="297" spans="1:4" ht="63" x14ac:dyDescent="0.25">
      <c r="A297" s="22" t="s">
        <v>263</v>
      </c>
      <c r="B297" s="28" t="s">
        <v>269</v>
      </c>
      <c r="C297" s="17" t="s">
        <v>137</v>
      </c>
      <c r="D297" s="35">
        <v>418934.6</v>
      </c>
    </row>
    <row r="298" spans="1:4" ht="110.25" x14ac:dyDescent="0.25">
      <c r="A298" s="22" t="s">
        <v>263</v>
      </c>
      <c r="B298" s="28" t="s">
        <v>270</v>
      </c>
      <c r="C298" s="17" t="s">
        <v>138</v>
      </c>
      <c r="D298" s="35">
        <v>518874.2</v>
      </c>
    </row>
    <row r="299" spans="1:4" ht="78.75" x14ac:dyDescent="0.25">
      <c r="A299" s="22" t="s">
        <v>263</v>
      </c>
      <c r="B299" s="28" t="s">
        <v>271</v>
      </c>
      <c r="C299" s="21" t="s">
        <v>139</v>
      </c>
      <c r="D299" s="35">
        <v>7579.3</v>
      </c>
    </row>
    <row r="300" spans="1:4" ht="143.25" customHeight="1" x14ac:dyDescent="0.25">
      <c r="A300" s="22" t="s">
        <v>263</v>
      </c>
      <c r="B300" s="28" t="s">
        <v>272</v>
      </c>
      <c r="C300" s="17" t="s">
        <v>140</v>
      </c>
      <c r="D300" s="35">
        <v>52263.3</v>
      </c>
    </row>
    <row r="301" spans="1:4" ht="31.5" x14ac:dyDescent="0.25">
      <c r="A301" s="22" t="s">
        <v>263</v>
      </c>
      <c r="B301" s="28" t="s">
        <v>273</v>
      </c>
      <c r="C301" s="17" t="s">
        <v>141</v>
      </c>
      <c r="D301" s="35">
        <v>7996995</v>
      </c>
    </row>
    <row r="302" spans="1:4" ht="174" customHeight="1" x14ac:dyDescent="0.25">
      <c r="A302" s="22" t="s">
        <v>263</v>
      </c>
      <c r="B302" s="28" t="s">
        <v>274</v>
      </c>
      <c r="C302" s="17" t="s">
        <v>142</v>
      </c>
      <c r="D302" s="35">
        <v>1087425.8999999999</v>
      </c>
    </row>
    <row r="303" spans="1:4" ht="31.5" x14ac:dyDescent="0.25">
      <c r="A303" s="22" t="s">
        <v>263</v>
      </c>
      <c r="B303" s="28" t="s">
        <v>275</v>
      </c>
      <c r="C303" s="17" t="s">
        <v>143</v>
      </c>
      <c r="D303" s="35">
        <v>5122.8</v>
      </c>
    </row>
    <row r="304" spans="1:4" s="47" customFormat="1" ht="33" customHeight="1" x14ac:dyDescent="0.25">
      <c r="A304" s="22" t="s">
        <v>263</v>
      </c>
      <c r="B304" s="28" t="s">
        <v>511</v>
      </c>
      <c r="C304" s="44" t="s">
        <v>510</v>
      </c>
      <c r="D304" s="35">
        <v>688</v>
      </c>
    </row>
    <row r="305" spans="1:4" ht="31.5" x14ac:dyDescent="0.25">
      <c r="A305" s="22" t="s">
        <v>263</v>
      </c>
      <c r="B305" s="28" t="s">
        <v>276</v>
      </c>
      <c r="C305" s="17" t="s">
        <v>144</v>
      </c>
      <c r="D305" s="35">
        <v>4516555.9000000004</v>
      </c>
    </row>
    <row r="306" spans="1:4" ht="47.25" x14ac:dyDescent="0.25">
      <c r="A306" s="22" t="s">
        <v>263</v>
      </c>
      <c r="B306" s="28" t="s">
        <v>277</v>
      </c>
      <c r="C306" s="17" t="s">
        <v>145</v>
      </c>
      <c r="D306" s="35">
        <v>-64.3</v>
      </c>
    </row>
    <row r="307" spans="1:4" ht="47.25" x14ac:dyDescent="0.25">
      <c r="A307" s="22" t="s">
        <v>263</v>
      </c>
      <c r="B307" s="28" t="s">
        <v>278</v>
      </c>
      <c r="C307" s="17" t="s">
        <v>146</v>
      </c>
      <c r="D307" s="35">
        <v>1686638.5</v>
      </c>
    </row>
    <row r="308" spans="1:4" ht="63" x14ac:dyDescent="0.25">
      <c r="A308" s="22" t="s">
        <v>263</v>
      </c>
      <c r="B308" s="28" t="s">
        <v>279</v>
      </c>
      <c r="C308" s="17" t="s">
        <v>147</v>
      </c>
      <c r="D308" s="35">
        <v>91</v>
      </c>
    </row>
    <row r="309" spans="1:4" ht="31.5" x14ac:dyDescent="0.25">
      <c r="A309" s="22" t="s">
        <v>263</v>
      </c>
      <c r="B309" s="28" t="s">
        <v>280</v>
      </c>
      <c r="C309" s="17" t="s">
        <v>148</v>
      </c>
      <c r="D309" s="35">
        <v>413855.6</v>
      </c>
    </row>
    <row r="310" spans="1:4" ht="31.5" x14ac:dyDescent="0.25">
      <c r="A310" s="22" t="s">
        <v>263</v>
      </c>
      <c r="B310" s="28" t="s">
        <v>281</v>
      </c>
      <c r="C310" s="17" t="s">
        <v>149</v>
      </c>
      <c r="D310" s="35">
        <v>3.2</v>
      </c>
    </row>
    <row r="311" spans="1:4" ht="31.5" x14ac:dyDescent="0.25">
      <c r="A311" s="22" t="s">
        <v>263</v>
      </c>
      <c r="B311" s="28" t="s">
        <v>282</v>
      </c>
      <c r="C311" s="17" t="s">
        <v>150</v>
      </c>
      <c r="D311" s="35">
        <v>9913392.5</v>
      </c>
    </row>
    <row r="312" spans="1:4" ht="31.5" x14ac:dyDescent="0.25">
      <c r="A312" s="22" t="s">
        <v>263</v>
      </c>
      <c r="B312" s="28" t="s">
        <v>283</v>
      </c>
      <c r="C312" s="17" t="s">
        <v>151</v>
      </c>
      <c r="D312" s="35">
        <v>213160.9</v>
      </c>
    </row>
    <row r="313" spans="1:4" ht="15.75" x14ac:dyDescent="0.25">
      <c r="A313" s="22" t="s">
        <v>263</v>
      </c>
      <c r="B313" s="28" t="s">
        <v>284</v>
      </c>
      <c r="C313" s="17" t="s">
        <v>152</v>
      </c>
      <c r="D313" s="35">
        <v>426801.7</v>
      </c>
    </row>
    <row r="314" spans="1:4" ht="15.75" x14ac:dyDescent="0.25">
      <c r="A314" s="22" t="s">
        <v>263</v>
      </c>
      <c r="B314" s="28" t="s">
        <v>285</v>
      </c>
      <c r="C314" s="17" t="s">
        <v>153</v>
      </c>
      <c r="D314" s="35">
        <v>1649332</v>
      </c>
    </row>
    <row r="315" spans="1:4" ht="15.75" x14ac:dyDescent="0.25">
      <c r="A315" s="22" t="s">
        <v>263</v>
      </c>
      <c r="B315" s="28" t="s">
        <v>286</v>
      </c>
      <c r="C315" s="17" t="s">
        <v>154</v>
      </c>
      <c r="D315" s="35">
        <v>5594.4</v>
      </c>
    </row>
    <row r="316" spans="1:4" ht="31.5" x14ac:dyDescent="0.25">
      <c r="A316" s="22" t="s">
        <v>263</v>
      </c>
      <c r="B316" s="28" t="s">
        <v>287</v>
      </c>
      <c r="C316" s="17" t="s">
        <v>155</v>
      </c>
      <c r="D316" s="35">
        <v>104835.7</v>
      </c>
    </row>
    <row r="317" spans="1:4" ht="47.25" x14ac:dyDescent="0.25">
      <c r="A317" s="22" t="s">
        <v>263</v>
      </c>
      <c r="B317" s="28" t="s">
        <v>288</v>
      </c>
      <c r="C317" s="17" t="s">
        <v>156</v>
      </c>
      <c r="D317" s="35">
        <v>41727.4</v>
      </c>
    </row>
    <row r="318" spans="1:4" ht="15.75" x14ac:dyDescent="0.25">
      <c r="A318" s="22" t="s">
        <v>263</v>
      </c>
      <c r="B318" s="28" t="s">
        <v>289</v>
      </c>
      <c r="C318" s="17" t="s">
        <v>157</v>
      </c>
      <c r="D318" s="35">
        <v>241225.4</v>
      </c>
    </row>
    <row r="319" spans="1:4" ht="15.75" x14ac:dyDescent="0.25">
      <c r="A319" s="22" t="s">
        <v>263</v>
      </c>
      <c r="B319" s="28" t="s">
        <v>290</v>
      </c>
      <c r="C319" s="17" t="s">
        <v>158</v>
      </c>
      <c r="D319" s="35">
        <v>3672.1</v>
      </c>
    </row>
    <row r="320" spans="1:4" ht="47.25" x14ac:dyDescent="0.25">
      <c r="A320" s="22" t="s">
        <v>263</v>
      </c>
      <c r="B320" s="29" t="s">
        <v>291</v>
      </c>
      <c r="C320" s="17" t="s">
        <v>159</v>
      </c>
      <c r="D320" s="35">
        <v>628.29999999999995</v>
      </c>
    </row>
    <row r="321" spans="1:4" ht="127.5" customHeight="1" x14ac:dyDescent="0.25">
      <c r="A321" s="22" t="s">
        <v>263</v>
      </c>
      <c r="B321" s="28" t="s">
        <v>292</v>
      </c>
      <c r="C321" s="21" t="s">
        <v>160</v>
      </c>
      <c r="D321" s="35">
        <v>2506.6999999999998</v>
      </c>
    </row>
    <row r="322" spans="1:4" ht="47.25" x14ac:dyDescent="0.25">
      <c r="A322" s="22" t="s">
        <v>263</v>
      </c>
      <c r="B322" s="28" t="s">
        <v>293</v>
      </c>
      <c r="C322" s="17" t="s">
        <v>161</v>
      </c>
      <c r="D322" s="35">
        <v>146.30000000000001</v>
      </c>
    </row>
    <row r="323" spans="1:4" ht="47.25" x14ac:dyDescent="0.25">
      <c r="A323" s="22" t="s">
        <v>263</v>
      </c>
      <c r="B323" s="28" t="s">
        <v>294</v>
      </c>
      <c r="C323" s="17" t="s">
        <v>162</v>
      </c>
      <c r="D323" s="35">
        <v>35.4</v>
      </c>
    </row>
    <row r="324" spans="1:4" ht="15.75" x14ac:dyDescent="0.25">
      <c r="A324" s="22" t="s">
        <v>263</v>
      </c>
      <c r="B324" s="28" t="s">
        <v>295</v>
      </c>
      <c r="C324" s="57" t="s">
        <v>163</v>
      </c>
      <c r="D324" s="35">
        <v>4.7</v>
      </c>
    </row>
    <row r="325" spans="1:4" s="47" customFormat="1" ht="15.75" x14ac:dyDescent="0.25">
      <c r="A325" s="22" t="s">
        <v>263</v>
      </c>
      <c r="B325" s="28" t="s">
        <v>512</v>
      </c>
      <c r="C325" s="44" t="s">
        <v>164</v>
      </c>
      <c r="D325" s="35">
        <v>0.2</v>
      </c>
    </row>
    <row r="326" spans="1:4" ht="94.5" x14ac:dyDescent="0.25">
      <c r="A326" s="22" t="s">
        <v>263</v>
      </c>
      <c r="B326" s="28" t="s">
        <v>296</v>
      </c>
      <c r="C326" s="17" t="s">
        <v>165</v>
      </c>
      <c r="D326" s="35">
        <v>31</v>
      </c>
    </row>
    <row r="327" spans="1:4" ht="15.75" x14ac:dyDescent="0.25">
      <c r="A327" s="22" t="s">
        <v>263</v>
      </c>
      <c r="B327" s="28" t="s">
        <v>297</v>
      </c>
      <c r="C327" s="17" t="s">
        <v>166</v>
      </c>
      <c r="D327" s="35">
        <v>1741.1</v>
      </c>
    </row>
    <row r="328" spans="1:4" ht="31.5" x14ac:dyDescent="0.25">
      <c r="A328" s="22" t="s">
        <v>263</v>
      </c>
      <c r="B328" s="28" t="s">
        <v>298</v>
      </c>
      <c r="C328" s="17" t="s">
        <v>167</v>
      </c>
      <c r="D328" s="35">
        <v>16.5</v>
      </c>
    </row>
    <row r="329" spans="1:4" ht="15.75" x14ac:dyDescent="0.25">
      <c r="A329" s="22" t="s">
        <v>263</v>
      </c>
      <c r="B329" s="28" t="s">
        <v>299</v>
      </c>
      <c r="C329" s="17" t="s">
        <v>168</v>
      </c>
      <c r="D329" s="35">
        <v>1173</v>
      </c>
    </row>
    <row r="330" spans="1:4" ht="31.5" x14ac:dyDescent="0.25">
      <c r="A330" s="22" t="s">
        <v>263</v>
      </c>
      <c r="B330" s="28" t="s">
        <v>300</v>
      </c>
      <c r="C330" s="17" t="s">
        <v>169</v>
      </c>
      <c r="D330" s="35">
        <v>1.2</v>
      </c>
    </row>
    <row r="331" spans="1:4" ht="15.75" x14ac:dyDescent="0.25">
      <c r="A331" s="22" t="s">
        <v>263</v>
      </c>
      <c r="B331" s="28" t="s">
        <v>301</v>
      </c>
      <c r="C331" s="17" t="s">
        <v>170</v>
      </c>
      <c r="D331" s="35">
        <v>75.8</v>
      </c>
    </row>
    <row r="332" spans="1:4" ht="15.75" x14ac:dyDescent="0.25">
      <c r="A332" s="22" t="s">
        <v>263</v>
      </c>
      <c r="B332" s="28" t="s">
        <v>302</v>
      </c>
      <c r="C332" s="17" t="s">
        <v>171</v>
      </c>
      <c r="D332" s="35">
        <v>2.4</v>
      </c>
    </row>
    <row r="333" spans="1:4" ht="31.5" x14ac:dyDescent="0.25">
      <c r="A333" s="22" t="s">
        <v>263</v>
      </c>
      <c r="B333" s="29" t="s">
        <v>303</v>
      </c>
      <c r="C333" s="17" t="s">
        <v>172</v>
      </c>
      <c r="D333" s="35">
        <v>215.7</v>
      </c>
    </row>
    <row r="334" spans="1:4" s="47" customFormat="1" ht="63" x14ac:dyDescent="0.25">
      <c r="A334" s="22" t="s">
        <v>263</v>
      </c>
      <c r="B334" s="29" t="s">
        <v>306</v>
      </c>
      <c r="C334" s="17" t="s">
        <v>175</v>
      </c>
      <c r="D334" s="35">
        <v>1.3</v>
      </c>
    </row>
    <row r="335" spans="1:4" ht="47.25" x14ac:dyDescent="0.25">
      <c r="A335" s="22" t="s">
        <v>263</v>
      </c>
      <c r="B335" s="28" t="s">
        <v>304</v>
      </c>
      <c r="C335" s="17" t="s">
        <v>173</v>
      </c>
      <c r="D335" s="35">
        <v>2059.1999999999998</v>
      </c>
    </row>
    <row r="336" spans="1:4" ht="63" x14ac:dyDescent="0.25">
      <c r="A336" s="22" t="s">
        <v>263</v>
      </c>
      <c r="B336" s="28" t="s">
        <v>305</v>
      </c>
      <c r="C336" s="17" t="s">
        <v>174</v>
      </c>
      <c r="D336" s="35">
        <v>0</v>
      </c>
    </row>
    <row r="337" spans="1:4" ht="63" x14ac:dyDescent="0.25">
      <c r="A337" s="22" t="s">
        <v>263</v>
      </c>
      <c r="B337" s="31" t="s">
        <v>201</v>
      </c>
      <c r="C337" s="17" t="s">
        <v>13</v>
      </c>
      <c r="D337" s="35">
        <v>1</v>
      </c>
    </row>
    <row r="338" spans="1:4" ht="78.75" x14ac:dyDescent="0.25">
      <c r="A338" s="13" t="s">
        <v>262</v>
      </c>
      <c r="B338" s="42"/>
      <c r="C338" s="20" t="s">
        <v>437</v>
      </c>
      <c r="D338" s="36">
        <f>D339+D340</f>
        <v>2980.2</v>
      </c>
    </row>
    <row r="339" spans="1:4" ht="47.25" x14ac:dyDescent="0.25">
      <c r="A339" s="22" t="s">
        <v>262</v>
      </c>
      <c r="B339" s="34" t="s">
        <v>261</v>
      </c>
      <c r="C339" s="17" t="s">
        <v>176</v>
      </c>
      <c r="D339" s="35">
        <v>525.20000000000005</v>
      </c>
    </row>
    <row r="340" spans="1:4" ht="63" x14ac:dyDescent="0.25">
      <c r="A340" s="22" t="s">
        <v>262</v>
      </c>
      <c r="B340" s="29" t="s">
        <v>201</v>
      </c>
      <c r="C340" s="17" t="s">
        <v>22</v>
      </c>
      <c r="D340" s="35">
        <v>2455</v>
      </c>
    </row>
    <row r="341" spans="1:4" ht="63" x14ac:dyDescent="0.25">
      <c r="A341" s="39">
        <v>188</v>
      </c>
      <c r="B341" s="40" t="s">
        <v>208</v>
      </c>
      <c r="C341" s="38" t="s">
        <v>226</v>
      </c>
      <c r="D341" s="36">
        <f>SUM(D342:D347)</f>
        <v>1047182.6</v>
      </c>
    </row>
    <row r="342" spans="1:4" s="47" customFormat="1" ht="78.75" x14ac:dyDescent="0.25">
      <c r="A342" s="22" t="s">
        <v>258</v>
      </c>
      <c r="B342" s="28" t="s">
        <v>256</v>
      </c>
      <c r="C342" s="17" t="s">
        <v>177</v>
      </c>
      <c r="D342" s="35">
        <v>1646</v>
      </c>
    </row>
    <row r="343" spans="1:4" s="47" customFormat="1" ht="31.5" x14ac:dyDescent="0.25">
      <c r="A343" s="22" t="s">
        <v>258</v>
      </c>
      <c r="B343" s="28" t="s">
        <v>257</v>
      </c>
      <c r="C343" s="44" t="s">
        <v>178</v>
      </c>
      <c r="D343" s="35">
        <v>3440.9</v>
      </c>
    </row>
    <row r="344" spans="1:4" ht="31.5" x14ac:dyDescent="0.25">
      <c r="A344" s="22" t="s">
        <v>258</v>
      </c>
      <c r="B344" s="28" t="s">
        <v>259</v>
      </c>
      <c r="C344" s="17" t="s">
        <v>118</v>
      </c>
      <c r="D344" s="35">
        <v>10.4</v>
      </c>
    </row>
    <row r="345" spans="1:4" ht="63" x14ac:dyDescent="0.25">
      <c r="A345" s="22" t="s">
        <v>258</v>
      </c>
      <c r="B345" s="31" t="s">
        <v>260</v>
      </c>
      <c r="C345" s="17" t="s">
        <v>70</v>
      </c>
      <c r="D345" s="35">
        <v>10891.3</v>
      </c>
    </row>
    <row r="346" spans="1:4" ht="47.25" x14ac:dyDescent="0.25">
      <c r="A346" s="22" t="s">
        <v>258</v>
      </c>
      <c r="B346" s="34" t="s">
        <v>261</v>
      </c>
      <c r="C346" s="17" t="s">
        <v>176</v>
      </c>
      <c r="D346" s="35">
        <v>1031193.3</v>
      </c>
    </row>
    <row r="347" spans="1:4" s="47" customFormat="1" ht="63" x14ac:dyDescent="0.25">
      <c r="A347" s="22" t="s">
        <v>258</v>
      </c>
      <c r="B347" s="29" t="s">
        <v>201</v>
      </c>
      <c r="C347" s="17" t="s">
        <v>22</v>
      </c>
      <c r="D347" s="35">
        <v>0.7</v>
      </c>
    </row>
    <row r="348" spans="1:4" ht="47.25" x14ac:dyDescent="0.25">
      <c r="A348" s="39">
        <v>194</v>
      </c>
      <c r="B348" s="40" t="s">
        <v>208</v>
      </c>
      <c r="C348" s="38" t="s">
        <v>438</v>
      </c>
      <c r="D348" s="36">
        <f>SUM(D349:D350)</f>
        <v>6591.9000000000005</v>
      </c>
    </row>
    <row r="349" spans="1:4" ht="63" x14ac:dyDescent="0.25">
      <c r="A349" s="22" t="s">
        <v>255</v>
      </c>
      <c r="B349" s="29" t="s">
        <v>201</v>
      </c>
      <c r="C349" s="17" t="s">
        <v>22</v>
      </c>
      <c r="D349" s="35">
        <v>6583.8</v>
      </c>
    </row>
    <row r="350" spans="1:4" ht="78.75" x14ac:dyDescent="0.25">
      <c r="A350" s="22" t="s">
        <v>255</v>
      </c>
      <c r="B350" s="30" t="s">
        <v>196</v>
      </c>
      <c r="C350" s="44" t="s">
        <v>18</v>
      </c>
      <c r="D350" s="35">
        <v>8.1</v>
      </c>
    </row>
    <row r="351" spans="1:4" ht="15.75" x14ac:dyDescent="0.25">
      <c r="A351" s="39">
        <v>197</v>
      </c>
      <c r="B351" s="40" t="s">
        <v>208</v>
      </c>
      <c r="C351" s="38" t="s">
        <v>439</v>
      </c>
      <c r="D351" s="36">
        <f>SUM(D352:D356)</f>
        <v>6372.9</v>
      </c>
    </row>
    <row r="352" spans="1:4" ht="47.25" x14ac:dyDescent="0.25">
      <c r="A352" s="22" t="s">
        <v>252</v>
      </c>
      <c r="B352" s="29" t="s">
        <v>200</v>
      </c>
      <c r="C352" s="17" t="s">
        <v>21</v>
      </c>
      <c r="D352" s="35">
        <v>499.5</v>
      </c>
    </row>
    <row r="353" spans="1:4" s="47" customFormat="1" ht="31.5" x14ac:dyDescent="0.25">
      <c r="A353" s="22" t="s">
        <v>252</v>
      </c>
      <c r="B353" s="29" t="s">
        <v>200</v>
      </c>
      <c r="C353" s="17" t="s">
        <v>12</v>
      </c>
      <c r="D353" s="35">
        <v>24.1</v>
      </c>
    </row>
    <row r="354" spans="1:4" ht="47.25" x14ac:dyDescent="0.25">
      <c r="A354" s="22" t="s">
        <v>252</v>
      </c>
      <c r="B354" s="29" t="s">
        <v>253</v>
      </c>
      <c r="C354" s="17" t="s">
        <v>179</v>
      </c>
      <c r="D354" s="35">
        <v>559.5</v>
      </c>
    </row>
    <row r="355" spans="1:4" ht="94.5" x14ac:dyDescent="0.25">
      <c r="A355" s="22" t="s">
        <v>252</v>
      </c>
      <c r="B355" s="29" t="s">
        <v>254</v>
      </c>
      <c r="C355" s="17" t="s">
        <v>71</v>
      </c>
      <c r="D355" s="35">
        <v>5219.3</v>
      </c>
    </row>
    <row r="356" spans="1:4" ht="63" x14ac:dyDescent="0.25">
      <c r="A356" s="22" t="s">
        <v>252</v>
      </c>
      <c r="B356" s="29" t="s">
        <v>201</v>
      </c>
      <c r="C356" s="17" t="s">
        <v>22</v>
      </c>
      <c r="D356" s="35">
        <v>70.5</v>
      </c>
    </row>
    <row r="357" spans="1:4" s="47" customFormat="1" ht="31.5" x14ac:dyDescent="0.25">
      <c r="A357" s="13" t="s">
        <v>514</v>
      </c>
      <c r="B357" s="29"/>
      <c r="C357" s="38" t="s">
        <v>513</v>
      </c>
      <c r="D357" s="36">
        <f>SUM(D358)</f>
        <v>108.6</v>
      </c>
    </row>
    <row r="358" spans="1:4" s="47" customFormat="1" ht="63" x14ac:dyDescent="0.25">
      <c r="A358" s="22" t="s">
        <v>514</v>
      </c>
      <c r="B358" s="29" t="s">
        <v>201</v>
      </c>
      <c r="C358" s="17" t="s">
        <v>22</v>
      </c>
      <c r="D358" s="35">
        <v>108.6</v>
      </c>
    </row>
    <row r="359" spans="1:4" s="47" customFormat="1" ht="47.25" x14ac:dyDescent="0.25">
      <c r="A359" s="13" t="s">
        <v>515</v>
      </c>
      <c r="B359" s="29"/>
      <c r="C359" s="38" t="s">
        <v>516</v>
      </c>
      <c r="D359" s="36">
        <f>SUM(D360)</f>
        <v>0.7</v>
      </c>
    </row>
    <row r="360" spans="1:4" s="47" customFormat="1" ht="31.5" x14ac:dyDescent="0.25">
      <c r="A360" s="22" t="s">
        <v>515</v>
      </c>
      <c r="B360" s="29" t="s">
        <v>200</v>
      </c>
      <c r="C360" s="17" t="s">
        <v>12</v>
      </c>
      <c r="D360" s="35">
        <v>0.7</v>
      </c>
    </row>
    <row r="361" spans="1:4" ht="15.75" x14ac:dyDescent="0.25">
      <c r="A361" s="39">
        <v>205</v>
      </c>
      <c r="B361" s="40"/>
      <c r="C361" s="38" t="s">
        <v>440</v>
      </c>
      <c r="D361" s="36">
        <f>SUM(D362:D367)</f>
        <v>1738.4</v>
      </c>
    </row>
    <row r="362" spans="1:4" s="47" customFormat="1" ht="31.5" x14ac:dyDescent="0.25">
      <c r="A362" s="54">
        <v>205</v>
      </c>
      <c r="B362" s="29" t="s">
        <v>200</v>
      </c>
      <c r="C362" s="17" t="s">
        <v>12</v>
      </c>
      <c r="D362" s="35">
        <v>38.700000000000003</v>
      </c>
    </row>
    <row r="363" spans="1:4" s="47" customFormat="1" ht="63" x14ac:dyDescent="0.25">
      <c r="A363" s="22">
        <v>205</v>
      </c>
      <c r="B363" s="29" t="s">
        <v>201</v>
      </c>
      <c r="C363" s="17" t="s">
        <v>22</v>
      </c>
      <c r="D363" s="35">
        <v>382.3</v>
      </c>
    </row>
    <row r="364" spans="1:4" ht="63" x14ac:dyDescent="0.25">
      <c r="A364" s="22" t="s">
        <v>250</v>
      </c>
      <c r="B364" s="27" t="s">
        <v>251</v>
      </c>
      <c r="C364" s="44" t="s">
        <v>180</v>
      </c>
      <c r="D364" s="50">
        <v>1354.8</v>
      </c>
    </row>
    <row r="365" spans="1:4" s="47" customFormat="1" ht="78.75" x14ac:dyDescent="0.25">
      <c r="A365" s="22" t="s">
        <v>250</v>
      </c>
      <c r="B365" s="27" t="s">
        <v>197</v>
      </c>
      <c r="C365" s="44" t="s">
        <v>17</v>
      </c>
      <c r="D365" s="35">
        <v>19.2</v>
      </c>
    </row>
    <row r="366" spans="1:4" s="47" customFormat="1" ht="78.75" x14ac:dyDescent="0.25">
      <c r="A366" s="22" t="s">
        <v>250</v>
      </c>
      <c r="B366" s="27" t="s">
        <v>196</v>
      </c>
      <c r="C366" s="44" t="s">
        <v>18</v>
      </c>
      <c r="D366" s="35">
        <v>12</v>
      </c>
    </row>
    <row r="367" spans="1:4" s="47" customFormat="1" ht="63" x14ac:dyDescent="0.25">
      <c r="A367" s="22" t="s">
        <v>250</v>
      </c>
      <c r="B367" s="27" t="s">
        <v>517</v>
      </c>
      <c r="C367" s="44" t="s">
        <v>19</v>
      </c>
      <c r="D367" s="35">
        <v>-68.599999999999994</v>
      </c>
    </row>
    <row r="368" spans="1:4" ht="31.5" x14ac:dyDescent="0.25">
      <c r="A368" s="39">
        <v>210</v>
      </c>
      <c r="B368" s="55"/>
      <c r="C368" s="53" t="s">
        <v>441</v>
      </c>
      <c r="D368" s="56">
        <f>SUM(D369:D378)</f>
        <v>1194888.0999999999</v>
      </c>
    </row>
    <row r="369" spans="1:4" ht="47.25" x14ac:dyDescent="0.25">
      <c r="A369" s="22" t="s">
        <v>244</v>
      </c>
      <c r="B369" s="31" t="s">
        <v>321</v>
      </c>
      <c r="C369" s="17" t="s">
        <v>21</v>
      </c>
      <c r="D369" s="35">
        <v>2597.1</v>
      </c>
    </row>
    <row r="370" spans="1:4" ht="31.5" x14ac:dyDescent="0.25">
      <c r="A370" s="22" t="s">
        <v>244</v>
      </c>
      <c r="B370" s="29" t="s">
        <v>200</v>
      </c>
      <c r="C370" s="17" t="s">
        <v>12</v>
      </c>
      <c r="D370" s="35">
        <v>22763.599999999999</v>
      </c>
    </row>
    <row r="371" spans="1:4" s="47" customFormat="1" ht="144" customHeight="1" x14ac:dyDescent="0.25">
      <c r="A371" s="22" t="s">
        <v>244</v>
      </c>
      <c r="B371" s="29" t="s">
        <v>520</v>
      </c>
      <c r="C371" s="44" t="s">
        <v>519</v>
      </c>
      <c r="D371" s="35">
        <v>49.2</v>
      </c>
    </row>
    <row r="372" spans="1:4" ht="63" x14ac:dyDescent="0.25">
      <c r="A372" s="22" t="s">
        <v>244</v>
      </c>
      <c r="B372" s="29" t="s">
        <v>201</v>
      </c>
      <c r="C372" s="17" t="s">
        <v>22</v>
      </c>
      <c r="D372" s="35">
        <v>64</v>
      </c>
    </row>
    <row r="373" spans="1:4" ht="94.5" x14ac:dyDescent="0.25">
      <c r="A373" s="22" t="s">
        <v>244</v>
      </c>
      <c r="B373" s="32" t="s">
        <v>245</v>
      </c>
      <c r="C373" s="49" t="s">
        <v>181</v>
      </c>
      <c r="D373" s="50">
        <v>18289.2</v>
      </c>
    </row>
    <row r="374" spans="1:4" ht="94.5" x14ac:dyDescent="0.25">
      <c r="A374" s="22" t="s">
        <v>244</v>
      </c>
      <c r="B374" s="32" t="s">
        <v>246</v>
      </c>
      <c r="C374" s="49" t="s">
        <v>182</v>
      </c>
      <c r="D374" s="50">
        <v>897218</v>
      </c>
    </row>
    <row r="375" spans="1:4" ht="94.5" x14ac:dyDescent="0.25">
      <c r="A375" s="22" t="s">
        <v>244</v>
      </c>
      <c r="B375" s="32" t="s">
        <v>247</v>
      </c>
      <c r="C375" s="49" t="s">
        <v>183</v>
      </c>
      <c r="D375" s="50">
        <v>131204.6</v>
      </c>
    </row>
    <row r="376" spans="1:4" ht="78.75" x14ac:dyDescent="0.25">
      <c r="A376" s="22" t="s">
        <v>244</v>
      </c>
      <c r="B376" s="32" t="s">
        <v>518</v>
      </c>
      <c r="C376" s="49" t="s">
        <v>17</v>
      </c>
      <c r="D376" s="35">
        <v>11810.5</v>
      </c>
    </row>
    <row r="377" spans="1:4" ht="78.75" x14ac:dyDescent="0.25">
      <c r="A377" s="22" t="s">
        <v>244</v>
      </c>
      <c r="B377" s="46" t="s">
        <v>196</v>
      </c>
      <c r="C377" s="44" t="s">
        <v>18</v>
      </c>
      <c r="D377" s="35">
        <v>6854</v>
      </c>
    </row>
    <row r="378" spans="1:4" ht="63" x14ac:dyDescent="0.25">
      <c r="A378" s="22" t="s">
        <v>244</v>
      </c>
      <c r="B378" s="46" t="s">
        <v>494</v>
      </c>
      <c r="C378" s="44" t="s">
        <v>69</v>
      </c>
      <c r="D378" s="35">
        <v>104037.9</v>
      </c>
    </row>
    <row r="379" spans="1:4" ht="47.25" x14ac:dyDescent="0.25">
      <c r="A379" s="39">
        <v>318</v>
      </c>
      <c r="B379" s="40" t="s">
        <v>208</v>
      </c>
      <c r="C379" s="38" t="s">
        <v>227</v>
      </c>
      <c r="D379" s="36">
        <f>D380+D381</f>
        <v>583.70000000000005</v>
      </c>
    </row>
    <row r="380" spans="1:4" ht="95.25" customHeight="1" x14ac:dyDescent="0.25">
      <c r="A380" s="22" t="s">
        <v>241</v>
      </c>
      <c r="B380" s="28" t="s">
        <v>242</v>
      </c>
      <c r="C380" s="17" t="s">
        <v>184</v>
      </c>
      <c r="D380" s="35">
        <v>572.20000000000005</v>
      </c>
    </row>
    <row r="381" spans="1:4" ht="49.5" customHeight="1" x14ac:dyDescent="0.25">
      <c r="A381" s="22" t="s">
        <v>241</v>
      </c>
      <c r="B381" s="28" t="s">
        <v>243</v>
      </c>
      <c r="C381" s="17" t="s">
        <v>185</v>
      </c>
      <c r="D381" s="35">
        <v>11.5</v>
      </c>
    </row>
    <row r="382" spans="1:4" ht="78.75" x14ac:dyDescent="0.25">
      <c r="A382" s="39">
        <v>321</v>
      </c>
      <c r="B382" s="40"/>
      <c r="C382" s="38" t="s">
        <v>228</v>
      </c>
      <c r="D382" s="36">
        <f>D383</f>
        <v>177725.9</v>
      </c>
    </row>
    <row r="383" spans="1:4" ht="50.25" customHeight="1" x14ac:dyDescent="0.25">
      <c r="A383" s="22" t="s">
        <v>239</v>
      </c>
      <c r="B383" s="28" t="s">
        <v>240</v>
      </c>
      <c r="C383" s="21" t="s">
        <v>186</v>
      </c>
      <c r="D383" s="35">
        <v>177725.9</v>
      </c>
    </row>
    <row r="384" spans="1:4" ht="63" customHeight="1" x14ac:dyDescent="0.25">
      <c r="A384" s="39">
        <v>322</v>
      </c>
      <c r="B384" s="40" t="s">
        <v>208</v>
      </c>
      <c r="C384" s="38" t="s">
        <v>229</v>
      </c>
      <c r="D384" s="36">
        <f>D385</f>
        <v>183.1</v>
      </c>
    </row>
    <row r="385" spans="1:4" ht="78.75" x14ac:dyDescent="0.25">
      <c r="A385" s="22" t="s">
        <v>237</v>
      </c>
      <c r="B385" s="28" t="s">
        <v>238</v>
      </c>
      <c r="C385" s="17" t="s">
        <v>187</v>
      </c>
      <c r="D385" s="35">
        <v>183.1</v>
      </c>
    </row>
    <row r="386" spans="1:4" ht="15.75" x14ac:dyDescent="0.25">
      <c r="A386" s="13" t="s">
        <v>235</v>
      </c>
      <c r="B386" s="41"/>
      <c r="C386" s="20" t="s">
        <v>236</v>
      </c>
      <c r="D386" s="36">
        <f>D387</f>
        <v>441.6</v>
      </c>
    </row>
    <row r="387" spans="1:4" ht="63" x14ac:dyDescent="0.25">
      <c r="A387" s="22" t="s">
        <v>235</v>
      </c>
      <c r="B387" s="29" t="s">
        <v>201</v>
      </c>
      <c r="C387" s="17" t="s">
        <v>22</v>
      </c>
      <c r="D387" s="35">
        <v>441.6</v>
      </c>
    </row>
    <row r="388" spans="1:4" ht="31.5" x14ac:dyDescent="0.25">
      <c r="A388" s="39">
        <v>710</v>
      </c>
      <c r="B388" s="40" t="s">
        <v>208</v>
      </c>
      <c r="C388" s="38" t="s">
        <v>230</v>
      </c>
      <c r="D388" s="36">
        <f>D389</f>
        <v>316.60000000000002</v>
      </c>
    </row>
    <row r="389" spans="1:4" ht="63" x14ac:dyDescent="0.25">
      <c r="A389" s="22" t="s">
        <v>234</v>
      </c>
      <c r="B389" s="29" t="s">
        <v>201</v>
      </c>
      <c r="C389" s="17" t="s">
        <v>22</v>
      </c>
      <c r="D389" s="35">
        <v>316.60000000000002</v>
      </c>
    </row>
    <row r="390" spans="1:4" ht="31.5" x14ac:dyDescent="0.25">
      <c r="A390" s="39">
        <v>730</v>
      </c>
      <c r="B390" s="40" t="s">
        <v>208</v>
      </c>
      <c r="C390" s="38" t="s">
        <v>442</v>
      </c>
      <c r="D390" s="36">
        <f>D391</f>
        <v>30.6</v>
      </c>
    </row>
    <row r="391" spans="1:4" ht="63" x14ac:dyDescent="0.25">
      <c r="A391" s="22" t="s">
        <v>233</v>
      </c>
      <c r="B391" s="29" t="s">
        <v>201</v>
      </c>
      <c r="C391" s="17" t="s">
        <v>22</v>
      </c>
      <c r="D391" s="35">
        <v>30.6</v>
      </c>
    </row>
    <row r="392" spans="1:4" ht="31.5" x14ac:dyDescent="0.25">
      <c r="A392" s="39">
        <v>740</v>
      </c>
      <c r="B392" s="40"/>
      <c r="C392" s="38" t="s">
        <v>231</v>
      </c>
      <c r="D392" s="36">
        <f>D393</f>
        <v>40.299999999999997</v>
      </c>
    </row>
    <row r="393" spans="1:4" ht="63" x14ac:dyDescent="0.25">
      <c r="A393" s="22" t="s">
        <v>232</v>
      </c>
      <c r="B393" s="29" t="s">
        <v>201</v>
      </c>
      <c r="C393" s="17" t="s">
        <v>22</v>
      </c>
      <c r="D393" s="35">
        <v>40.299999999999997</v>
      </c>
    </row>
    <row r="394" spans="1:4" ht="15.75" x14ac:dyDescent="0.25">
      <c r="A394" s="23"/>
      <c r="B394" s="24"/>
      <c r="C394" s="25"/>
      <c r="D394" s="26"/>
    </row>
    <row r="395" spans="1:4" ht="15.75" x14ac:dyDescent="0.25">
      <c r="A395" s="23"/>
      <c r="B395" s="24"/>
      <c r="C395" s="25"/>
      <c r="D395" s="26"/>
    </row>
    <row r="396" spans="1:4" ht="15.75" x14ac:dyDescent="0.25">
      <c r="A396" s="58" t="s">
        <v>189</v>
      </c>
      <c r="B396" s="58"/>
      <c r="C396" s="58"/>
      <c r="D396" s="58"/>
    </row>
  </sheetData>
  <mergeCells count="9">
    <mergeCell ref="A396:D396"/>
    <mergeCell ref="C1:D1"/>
    <mergeCell ref="C2:D2"/>
    <mergeCell ref="C3:D3"/>
    <mergeCell ref="C4:D4"/>
    <mergeCell ref="A6:D6"/>
    <mergeCell ref="A9:B9"/>
    <mergeCell ref="C9:C10"/>
    <mergeCell ref="D9:D10"/>
  </mergeCells>
  <printOptions horizontalCentered="1"/>
  <pageMargins left="0.78740157480314965" right="0.39370078740157483" top="0.59055118110236227" bottom="0.59055118110236227" header="0.31496062992125984" footer="0.31496062992125984"/>
  <pageSetup paperSize="9" scale="77" orientation="portrait" r:id="rId1"/>
  <headerFooter>
    <oddFooter>&amp;CСтраница &amp;P из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MFNSO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Рогожникова Екатерина Олеговна</dc:creator>
  <cp:lastModifiedBy>Штибен Людмила Анатольевна</cp:lastModifiedBy>
  <cp:lastPrinted>2017-05-10T02:36:09Z</cp:lastPrinted>
  <dcterms:created xsi:type="dcterms:W3CDTF">2016-04-13T09:54:39Z</dcterms:created>
  <dcterms:modified xsi:type="dcterms:W3CDTF">2017-05-10T03:17:35Z</dcterms:modified>
</cp:coreProperties>
</file>